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56" windowWidth="29180" windowHeight="20880" activeTab="8"/>
  </bookViews>
  <sheets>
    <sheet name="c377" sheetId="1" r:id="rId1"/>
    <sheet name="c378" sheetId="2" r:id="rId2"/>
    <sheet name="c379" sheetId="3" r:id="rId3"/>
    <sheet name="c380" sheetId="4" r:id="rId4"/>
    <sheet name="c381" sheetId="5" r:id="rId5"/>
    <sheet name="c382" sheetId="6" r:id="rId6"/>
    <sheet name="c383" sheetId="7" r:id="rId7"/>
    <sheet name="c384" sheetId="8" r:id="rId8"/>
    <sheet name="c385" sheetId="9" r:id="rId9"/>
  </sheets>
  <externalReferences>
    <externalReference r:id="rId12"/>
    <externalReference r:id="rId13"/>
    <externalReference r:id="rId14"/>
  </externalReferences>
  <definedNames>
    <definedName name="_xlnm.Print_Area" localSheetId="0">'c377'!$A$1:$F$17</definedName>
    <definedName name="_xlnm.Print_Area" localSheetId="2">'c379'!$A$1:$F$18</definedName>
    <definedName name="_xlnm.Print_Area" localSheetId="3">'c380'!$A$1:$F$12</definedName>
    <definedName name="_xlnm.Print_Area" localSheetId="4">'c381'!$A$1:$F$15</definedName>
    <definedName name="_xlnm.Print_Area" localSheetId="7">'c384'!$A$1:$E$14</definedName>
    <definedName name="ddd">'[3]c30'!#REF!</definedName>
    <definedName name="Excel_BuiltIn__FilterDatabase_1">#REF!</definedName>
    <definedName name="Excel_BuiltIn__FilterDatabase_3">#REF!</definedName>
    <definedName name="Excel_BuiltIn__FilterDatabase_4">'[2]C4'!#REF!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</definedNames>
  <calcPr fullCalcOnLoad="1"/>
</workbook>
</file>

<file path=xl/sharedStrings.xml><?xml version="1.0" encoding="utf-8"?>
<sst xmlns="http://schemas.openxmlformats.org/spreadsheetml/2006/main" count="221" uniqueCount="153">
  <si>
    <t>Idoneidad para el cargo</t>
  </si>
  <si>
    <r>
      <t xml:space="preserve">Elaborado por: </t>
    </r>
    <r>
      <rPr>
        <sz val="12"/>
        <rFont val="Times New Roman"/>
        <family val="1"/>
      </rPr>
      <t>Sección de Estadística, Departamento de Planificación.</t>
    </r>
  </si>
  <si>
    <t>Cartago</t>
  </si>
  <si>
    <t>CUADRO N° 377</t>
  </si>
  <si>
    <t>CUADRO N° 378</t>
  </si>
  <si>
    <t>CUADRO N° 379</t>
  </si>
  <si>
    <t>CUADRO N° 380</t>
  </si>
  <si>
    <t>CUADRO N° 381</t>
  </si>
  <si>
    <t>CUADRO N° 382</t>
  </si>
  <si>
    <t>CUADRO N° 383</t>
  </si>
  <si>
    <t>CUADRO N° 384</t>
  </si>
  <si>
    <t>CUADRO N° 385</t>
  </si>
  <si>
    <r>
      <t>Elaborado por:</t>
    </r>
    <r>
      <rPr>
        <sz val="12"/>
        <rFont val="Times New Roman"/>
        <family val="1"/>
      </rPr>
      <t xml:space="preserve"> Sección de Estadística, Departamento de Planificación.</t>
    </r>
  </si>
  <si>
    <r>
      <t>Elaborado por</t>
    </r>
    <r>
      <rPr>
        <sz val="12"/>
        <rFont val="Times New Roman"/>
        <family val="1"/>
      </rPr>
      <t>: Sección de Estadística, Departamento de Planificación.</t>
    </r>
  </si>
  <si>
    <t>Segundo de Alajuela</t>
  </si>
  <si>
    <t>Tercero de Alajuela</t>
  </si>
  <si>
    <t>Heredia</t>
  </si>
  <si>
    <t>Primero de Guanacaste</t>
  </si>
  <si>
    <t>Segundo de Guanacaste</t>
  </si>
  <si>
    <t>Puntarenas</t>
  </si>
  <si>
    <t>Primero de Zona Sur</t>
  </si>
  <si>
    <t>Segundo de Zona Sur</t>
  </si>
  <si>
    <t>Primero Zona Atlántica</t>
  </si>
  <si>
    <t>Segundo Zona Atlántica</t>
  </si>
  <si>
    <t xml:space="preserve">Ignorado </t>
  </si>
  <si>
    <t>VOTOS EMITIDOS</t>
  </si>
  <si>
    <t>Uso bienes PJ fin personal</t>
  </si>
  <si>
    <t>Casos reentrados</t>
  </si>
  <si>
    <t>No remisión de los informes</t>
  </si>
  <si>
    <t>IGNORADO</t>
  </si>
  <si>
    <t>Total</t>
  </si>
  <si>
    <t>Adelanto de criterio</t>
  </si>
  <si>
    <t>Recibir dadivas</t>
  </si>
  <si>
    <t>Auxiliar de Servicios Generales (Conserje)</t>
  </si>
  <si>
    <t>Fiscal Adjunto</t>
  </si>
  <si>
    <t>Fiscal</t>
  </si>
  <si>
    <t>Fiscal Auxiliar</t>
  </si>
  <si>
    <t>Juez Tribunal</t>
  </si>
  <si>
    <t>Juez Penal</t>
  </si>
  <si>
    <t>Juez de Mayor Cuantía</t>
  </si>
  <si>
    <t xml:space="preserve">Juez de Menor Cuantía </t>
  </si>
  <si>
    <t>Juez de Tránsito</t>
  </si>
  <si>
    <t>Notificador</t>
  </si>
  <si>
    <t>DURANTE EL  2012</t>
  </si>
  <si>
    <t>NÚMERO DE PERSONAS SANCIONADAS POR EL TRIBUNAL DE LA INSPECCIÓN JUDICIAL SEGÚN TIPO DE SANCIÓN POR SEXO DURANTE EL 2012</t>
  </si>
  <si>
    <t>MOVIMIENTO REGISTRADO EN SEGUNDA INSTANCIA EN EL TRIBUNAL DE LA INSPECCIÓN JUDICIAL DURANTE 2012</t>
  </si>
  <si>
    <t>VOTOS EMITIDOS EN SEGUNDA INSTANCIA  POR EL TRIBUNAL DE LA INSPECCIÓN JUDICIAL DURANTE EL 2012</t>
  </si>
  <si>
    <t>MOVIMIENTO OCURRIDO EN EL TRIBUNAL DE LA INSPECCIÓN JUDICIAL DURANTE EL  2012</t>
  </si>
  <si>
    <t>Auxiliar Judicial</t>
  </si>
  <si>
    <t>Extravío placa, arma o claves</t>
  </si>
  <si>
    <t xml:space="preserve">        En trámite</t>
  </si>
  <si>
    <t xml:space="preserve">        Suspendidos</t>
  </si>
  <si>
    <t>Instancias disciplinarias</t>
  </si>
  <si>
    <t>Acumulado</t>
  </si>
  <si>
    <t>Incompetencia</t>
  </si>
  <si>
    <t>Prescripción</t>
  </si>
  <si>
    <t>NÚMERO DE CASOS ENTRADOS AL TRIBUNAL DE LA INSPECCIÓN JUDICIAL SEGÚN MOTIVO DE LA QUEJA  Y POR ÁMBITO DE TRABAJO DURANTE El 2012</t>
  </si>
  <si>
    <t>Solicitud de Corte Plena</t>
  </si>
  <si>
    <t>NÚMERO DE PERSONAS CONTRA LAS QUE SE INTERPUSO LA DENUNCIA EN EL TRIBUNAL DE LA INSPECCIÓN JUDICIAL SEGÚN ÁMBITO DONDE LABORAN, CARGO OCUPADO Y POR SEXO DURANTE EL 2012</t>
  </si>
  <si>
    <t>NÚMERO DE VOTOS DICTADOS POR EXPEDIENTE EN EL TRIBUNAL DE LA INSPECCIÓN JUDICIAL SEGÚN TIPO DE VOTO DURANTE EL 2012</t>
  </si>
  <si>
    <t>CASOS ENTRADOS EN EL TRIBUNAL DE LA INSPECCIÓN JUDICIAL SEGÚN PROCEDENCIA DURANTE EL 2012</t>
  </si>
  <si>
    <t>Enero-</t>
  </si>
  <si>
    <t>Abril-</t>
  </si>
  <si>
    <t>Julio-</t>
  </si>
  <si>
    <t>Octubre-</t>
  </si>
  <si>
    <t>VARIABLE</t>
  </si>
  <si>
    <t>Circulante al iniciar</t>
  </si>
  <si>
    <t>Casos entrados</t>
  </si>
  <si>
    <t>Casos terminados</t>
  </si>
  <si>
    <t>Circulante al finalizar</t>
  </si>
  <si>
    <t>PROCEDENCIA</t>
  </si>
  <si>
    <t>TOTAL</t>
  </si>
  <si>
    <t>TRIMESTRE</t>
  </si>
  <si>
    <t>Enero</t>
  </si>
  <si>
    <t>Abril</t>
  </si>
  <si>
    <t>Julio</t>
  </si>
  <si>
    <t>Octubre</t>
  </si>
  <si>
    <t>Marzo</t>
  </si>
  <si>
    <t>Junio</t>
  </si>
  <si>
    <t>Setiembre</t>
  </si>
  <si>
    <t>Diciembre</t>
  </si>
  <si>
    <t>Quejas directas</t>
  </si>
  <si>
    <t>Solicitudes del Consejo Superior</t>
  </si>
  <si>
    <t>De oficio</t>
  </si>
  <si>
    <t>TIPO DE VOTO</t>
  </si>
  <si>
    <t>Sin lugar</t>
  </si>
  <si>
    <t>Con lugar</t>
  </si>
  <si>
    <t>Desestimar</t>
  </si>
  <si>
    <t>Archivar</t>
  </si>
  <si>
    <t>Rechazar de plano</t>
  </si>
  <si>
    <t>Otros</t>
  </si>
  <si>
    <t>BALANCE GENERAL</t>
  </si>
  <si>
    <t xml:space="preserve">      Casos en trámite al iniciar</t>
  </si>
  <si>
    <t xml:space="preserve">      Casos entrados</t>
  </si>
  <si>
    <t xml:space="preserve">      Casos terminados</t>
  </si>
  <si>
    <t xml:space="preserve">      Casos en trámite al finalizar</t>
  </si>
  <si>
    <t>Confirma</t>
  </si>
  <si>
    <t>Revoca</t>
  </si>
  <si>
    <t>Modifica</t>
  </si>
  <si>
    <t>Anula</t>
  </si>
  <si>
    <t xml:space="preserve">ÁMBITO Y CARGO </t>
  </si>
  <si>
    <t>SEXO</t>
  </si>
  <si>
    <t>INFORMACIÓN IGNORADA</t>
  </si>
  <si>
    <t>Masculino</t>
  </si>
  <si>
    <t>Femenino</t>
  </si>
  <si>
    <t>Administrativo</t>
  </si>
  <si>
    <t>Judicial</t>
  </si>
  <si>
    <t>De investigación</t>
  </si>
  <si>
    <t>Información ignorada</t>
  </si>
  <si>
    <t>MOTIVO DE QUEJA</t>
  </si>
  <si>
    <t>ÁMBITO DE TRABAJO</t>
  </si>
  <si>
    <t>Adminis-trativo</t>
  </si>
  <si>
    <t>Investigación</t>
  </si>
  <si>
    <t>Ignorado</t>
  </si>
  <si>
    <t>Abuso autoridad</t>
  </si>
  <si>
    <t>Abuso internet y correo electrónico</t>
  </si>
  <si>
    <t>Acoso sexual</t>
  </si>
  <si>
    <t>Alteración -falsificación documentos</t>
  </si>
  <si>
    <t>Ausencia al trabajo</t>
  </si>
  <si>
    <t>Bajo rendimiento</t>
  </si>
  <si>
    <t>Cobro indebido</t>
  </si>
  <si>
    <t>Error grave</t>
  </si>
  <si>
    <t>Extravío o pérdida de documento</t>
  </si>
  <si>
    <t>Extravío o pérdida de evidencia</t>
  </si>
  <si>
    <t>Extravío o pérdida de expediente</t>
  </si>
  <si>
    <t>Fuga información</t>
  </si>
  <si>
    <t>Incorrecciones vida privada</t>
  </si>
  <si>
    <t>Incumplimiento de deberes</t>
  </si>
  <si>
    <t>Interés indebido</t>
  </si>
  <si>
    <t>Irrespeto superiores-compañeros</t>
  </si>
  <si>
    <t>Mala atención</t>
  </si>
  <si>
    <t>Negligencia</t>
  </si>
  <si>
    <t>No pago deuda</t>
  </si>
  <si>
    <t>Peculado</t>
  </si>
  <si>
    <t>Persecución laboral</t>
  </si>
  <si>
    <t>Prevaricato</t>
  </si>
  <si>
    <t>Retardo justicia</t>
  </si>
  <si>
    <t>Robo o Hurto</t>
  </si>
  <si>
    <t>Violencia Doméstica</t>
  </si>
  <si>
    <t>Advertencia</t>
  </si>
  <si>
    <t>Amonestación escrita</t>
  </si>
  <si>
    <t>Suspensión</t>
  </si>
  <si>
    <t>TIPO DE SANCIÓN</t>
  </si>
  <si>
    <t>MASCULINO</t>
  </si>
  <si>
    <t>FEMENINO</t>
  </si>
  <si>
    <t>Revocatoria de nombramiento</t>
  </si>
  <si>
    <t>DENUNCIAS INTERPUESTAS EN EL TRIBUNAL DE LA INSPECCIÓN JUDICIAL</t>
  </si>
  <si>
    <t>SEGÚN CIRCUITO JUDICIAL DONDE LABORA LA PERSONA ACUSADA</t>
  </si>
  <si>
    <t>CIRCUITO JUDICIAL</t>
  </si>
  <si>
    <t xml:space="preserve">Primero de San José </t>
  </si>
  <si>
    <t>Segundo de San José</t>
  </si>
  <si>
    <t>Tercero de San José</t>
  </si>
  <si>
    <t>Primero de Alajuela</t>
  </si>
</sst>
</file>

<file path=xl/styles.xml><?xml version="1.0" encoding="utf-8"?>
<styleSheet xmlns="http://schemas.openxmlformats.org/spreadsheetml/2006/main">
  <numFmts count="74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€]* #,##0.00_);_([$€]* \(#,##0.00\);_([$€]* \-??_);_(@_)"/>
    <numFmt numFmtId="181" formatCode="0.0%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0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-* #,##0\ _P_t_a_-;\-* #,##0\ _P_t_a_-;_-* &quot;-&quot;\ _P_t_a_-;_-@_-"/>
    <numFmt numFmtId="208" formatCode="_-* #,##0.00\ _P_t_a_-;\-* #,##0.00\ _P_t_a_-;_-* &quot;-&quot;??\ _P_t_a_-;_-@_-"/>
    <numFmt numFmtId="209" formatCode="&quot;C&quot;#,##0_);\(&quot;C&quot;#,##0\)"/>
    <numFmt numFmtId="210" formatCode="&quot;C&quot;#,##0_);[Red]\(&quot;C&quot;#,##0\)"/>
    <numFmt numFmtId="211" formatCode="&quot;C&quot;#,##0.00_);\(&quot;C&quot;#,##0.00\)"/>
    <numFmt numFmtId="212" formatCode="&quot;C&quot;#,##0.00_);[Red]\(&quot;C&quot;#,##0.00\)"/>
    <numFmt numFmtId="213" formatCode="_(&quot;C&quot;* #,##0_);_(&quot;C&quot;* \(#,##0\);_(&quot;C&quot;* &quot;-&quot;_);_(@_)"/>
    <numFmt numFmtId="214" formatCode="_(&quot;C&quot;* #,##0.00_);_(&quot;C&quot;* \(#,##0.00\);_(&quot;C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* #,##0_-;\-* #,##0_-;_-* &quot;-&quot;_-;_-@_-"/>
    <numFmt numFmtId="221" formatCode="_-&quot;$&quot;* #,##0.00_-;\-&quot;$&quot;* #,##0.00_-;_-&quot;$&quot;* &quot;-&quot;??_-;_-@_-"/>
    <numFmt numFmtId="222" formatCode="_-* #,##0.00_-;\-* #,##0.00_-;_-* &quot;-&quot;??_-;_-@_-"/>
    <numFmt numFmtId="223" formatCode="0.00_)"/>
    <numFmt numFmtId="224" formatCode="0_)"/>
    <numFmt numFmtId="225" formatCode="#"/>
    <numFmt numFmtId="226" formatCode="0.E+00"/>
    <numFmt numFmtId="227" formatCode="dd/mm/yyyy&quot;  &quot;\ AM/PM"/>
    <numFmt numFmtId="228" formatCode="dd/mm/yyyy&quot;   &quot;AM/PM"/>
    <numFmt numFmtId="229" formatCode="dd/mm/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i/>
      <sz val="12"/>
      <name val="Times New Roman"/>
      <family val="1"/>
    </font>
    <font>
      <sz val="12"/>
      <name val="Arial"/>
      <family val="0"/>
    </font>
    <font>
      <sz val="10"/>
      <name val="Geneva"/>
      <family val="0"/>
    </font>
    <font>
      <b/>
      <u val="double"/>
      <sz val="12"/>
      <name val="Times New Roman"/>
      <family val="1"/>
    </font>
    <font>
      <u val="double"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18" fillId="21" borderId="2" applyNumberFormat="0" applyAlignment="0" applyProtection="0"/>
    <xf numFmtId="180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19" xfId="0" applyFont="1" applyBorder="1" applyAlignment="1" applyProtection="1">
      <alignment vertical="center" wrapText="1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0" fontId="5" fillId="0" borderId="21" xfId="0" applyFont="1" applyFill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11" borderId="0" xfId="0" applyFont="1" applyFill="1" applyBorder="1" applyAlignment="1" applyProtection="1">
      <alignment horizontal="center" vertical="center" wrapText="1"/>
      <protection hidden="1"/>
    </xf>
    <xf numFmtId="0" fontId="5" fillId="11" borderId="19" xfId="0" applyFont="1" applyFill="1" applyBorder="1" applyAlignment="1" applyProtection="1">
      <alignment vertical="center" wrapText="1"/>
      <protection hidden="1"/>
    </xf>
    <xf numFmtId="0" fontId="5" fillId="11" borderId="0" xfId="0" applyFont="1" applyFill="1" applyAlignment="1">
      <alignment vertical="center" wrapText="1"/>
    </xf>
    <xf numFmtId="0" fontId="4" fillId="11" borderId="24" xfId="0" applyFont="1" applyFill="1" applyBorder="1" applyAlignment="1" applyProtection="1">
      <alignment horizontal="center" vertical="center" wrapText="1"/>
      <protection hidden="1"/>
    </xf>
    <xf numFmtId="0" fontId="4" fillId="11" borderId="20" xfId="0" applyFont="1" applyFill="1" applyBorder="1" applyAlignment="1" applyProtection="1">
      <alignment horizontal="center" vertical="center" wrapText="1"/>
      <protection hidden="1"/>
    </xf>
    <xf numFmtId="0" fontId="4" fillId="11" borderId="25" xfId="0" applyFont="1" applyFill="1" applyBorder="1" applyAlignment="1">
      <alignment horizontal="center" vertical="center" wrapText="1"/>
    </xf>
    <xf numFmtId="0" fontId="4" fillId="11" borderId="26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 applyProtection="1">
      <alignment horizontal="center" vertical="center" wrapText="1"/>
      <protection hidden="1"/>
    </xf>
    <xf numFmtId="0" fontId="4" fillId="11" borderId="22" xfId="0" applyFont="1" applyFill="1" applyBorder="1" applyAlignment="1" applyProtection="1">
      <alignment horizontal="center" vertical="center" wrapText="1"/>
      <protection hidden="1"/>
    </xf>
    <xf numFmtId="0" fontId="4" fillId="11" borderId="22" xfId="0" applyFont="1" applyFill="1" applyBorder="1" applyAlignment="1" applyProtection="1">
      <alignment horizontal="center" vertical="center" wrapText="1"/>
      <protection hidden="1"/>
    </xf>
    <xf numFmtId="0" fontId="4" fillId="11" borderId="27" xfId="0" applyFont="1" applyFill="1" applyBorder="1" applyAlignment="1" applyProtection="1">
      <alignment horizontal="center" vertical="center" wrapText="1"/>
      <protection hidden="1"/>
    </xf>
    <xf numFmtId="0" fontId="4" fillId="11" borderId="23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11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25" fillId="11" borderId="16" xfId="0" applyFont="1" applyFill="1" applyBorder="1" applyAlignment="1">
      <alignment horizontal="center" vertical="center" wrapText="1"/>
    </xf>
    <xf numFmtId="0" fontId="25" fillId="11" borderId="13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25" fillId="11" borderId="17" xfId="0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25" fillId="11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11" borderId="0" xfId="0" applyFont="1" applyFill="1" applyAlignment="1">
      <alignment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vertical="center"/>
    </xf>
    <xf numFmtId="0" fontId="27" fillId="0" borderId="2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te" xfId="59"/>
    <cellStyle name="Output" xfId="60"/>
    <cellStyle name="Piloto de Datos Ángulo" xfId="61"/>
    <cellStyle name="Piloto de Datos Campo" xfId="62"/>
    <cellStyle name="Piloto de Datos Resultado" xfId="63"/>
    <cellStyle name="Piloto de Datos Título" xfId="64"/>
    <cellStyle name="Piloto de Datos Valor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rika\2009\II%20instancia\Datos%20de%20Segunda%20insta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 notarial"/>
      <sheetName val="Mat. Civil"/>
      <sheetName val="Mat. Laboral"/>
      <sheetName val="Casación Penal"/>
      <sheetName val="Sala Terce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7"/>
  <sheetViews>
    <sheetView zoomScaleSheetLayoutView="85" zoomScalePageLayoutView="0" workbookViewId="0" topLeftCell="A1">
      <selection activeCell="K25" sqref="K25"/>
    </sheetView>
  </sheetViews>
  <sheetFormatPr defaultColWidth="11.57421875" defaultRowHeight="12.75"/>
  <cols>
    <col min="1" max="1" width="34.421875" style="36" customWidth="1"/>
    <col min="2" max="2" width="7.421875" style="36" bestFit="1" customWidth="1"/>
    <col min="3" max="3" width="9.28125" style="36" bestFit="1" customWidth="1"/>
    <col min="4" max="4" width="8.00390625" style="36" bestFit="1" customWidth="1"/>
    <col min="5" max="5" width="13.00390625" style="36" bestFit="1" customWidth="1"/>
    <col min="6" max="6" width="13.28125" style="36" bestFit="1" customWidth="1"/>
    <col min="7" max="16384" width="11.421875" style="36" customWidth="1"/>
  </cols>
  <sheetData>
    <row r="1" spans="1:2" ht="17.25" customHeight="1">
      <c r="A1" s="49" t="s">
        <v>3</v>
      </c>
      <c r="B1" s="50"/>
    </row>
    <row r="2" spans="1:7" ht="15">
      <c r="A2" s="49"/>
      <c r="B2" s="49"/>
      <c r="C2" s="8"/>
      <c r="D2" s="8"/>
      <c r="E2" s="8"/>
      <c r="F2" s="8"/>
      <c r="G2" s="17"/>
    </row>
    <row r="3" spans="1:12" ht="46.5" customHeight="1">
      <c r="A3" s="62" t="s">
        <v>47</v>
      </c>
      <c r="B3" s="62"/>
      <c r="C3" s="62"/>
      <c r="D3" s="62"/>
      <c r="E3" s="62"/>
      <c r="F3" s="62"/>
      <c r="G3" s="51"/>
      <c r="H3" s="51"/>
      <c r="I3" s="51"/>
      <c r="J3" s="51"/>
      <c r="K3" s="51"/>
      <c r="L3" s="51"/>
    </row>
    <row r="4" spans="1:7" ht="15">
      <c r="A4" s="63"/>
      <c r="B4" s="63"/>
      <c r="C4" s="64"/>
      <c r="D4" s="64"/>
      <c r="E4" s="64"/>
      <c r="F4" s="64"/>
      <c r="G4" s="17"/>
    </row>
    <row r="5" spans="1:7" ht="15">
      <c r="A5" s="65" t="s">
        <v>65</v>
      </c>
      <c r="B5" s="66" t="s">
        <v>30</v>
      </c>
      <c r="C5" s="67" t="s">
        <v>72</v>
      </c>
      <c r="D5" s="68"/>
      <c r="E5" s="68"/>
      <c r="F5" s="68"/>
      <c r="G5" s="17"/>
    </row>
    <row r="6" spans="1:7" ht="15">
      <c r="A6" s="69"/>
      <c r="B6" s="70"/>
      <c r="C6" s="71" t="s">
        <v>61</v>
      </c>
      <c r="D6" s="71" t="s">
        <v>62</v>
      </c>
      <c r="E6" s="71" t="s">
        <v>63</v>
      </c>
      <c r="F6" s="71" t="s">
        <v>64</v>
      </c>
      <c r="G6" s="17"/>
    </row>
    <row r="7" spans="1:7" ht="15">
      <c r="A7" s="72"/>
      <c r="B7" s="73"/>
      <c r="C7" s="71" t="s">
        <v>77</v>
      </c>
      <c r="D7" s="71" t="s">
        <v>78</v>
      </c>
      <c r="E7" s="71" t="s">
        <v>79</v>
      </c>
      <c r="F7" s="71" t="s">
        <v>80</v>
      </c>
      <c r="G7" s="17"/>
    </row>
    <row r="8" spans="1:7" ht="15">
      <c r="A8" s="50"/>
      <c r="B8" s="53"/>
      <c r="C8" s="53"/>
      <c r="D8" s="53"/>
      <c r="E8" s="53"/>
      <c r="F8" s="53"/>
      <c r="G8" s="17"/>
    </row>
    <row r="9" spans="1:7" ht="36.75" customHeight="1">
      <c r="A9" s="54" t="s">
        <v>66</v>
      </c>
      <c r="B9" s="55">
        <v>1150</v>
      </c>
      <c r="C9" s="55">
        <v>1150</v>
      </c>
      <c r="D9" s="55">
        <f>C13</f>
        <v>1290</v>
      </c>
      <c r="E9" s="55">
        <f>D13</f>
        <v>1342</v>
      </c>
      <c r="F9" s="55">
        <f>E13</f>
        <v>1285</v>
      </c>
      <c r="G9" s="17"/>
    </row>
    <row r="10" spans="1:7" ht="36.75" customHeight="1">
      <c r="A10" s="54" t="s">
        <v>67</v>
      </c>
      <c r="B10" s="55">
        <f>SUM(C10:F10)</f>
        <v>1479</v>
      </c>
      <c r="C10" s="55">
        <v>366</v>
      </c>
      <c r="D10" s="55">
        <v>382</v>
      </c>
      <c r="E10" s="55">
        <v>383</v>
      </c>
      <c r="F10" s="55">
        <v>348</v>
      </c>
      <c r="G10" s="17"/>
    </row>
    <row r="11" spans="1:7" ht="36.75" customHeight="1">
      <c r="A11" s="54" t="s">
        <v>27</v>
      </c>
      <c r="B11" s="55">
        <f>SUM(C11:F11)</f>
        <v>33</v>
      </c>
      <c r="C11" s="55">
        <v>0</v>
      </c>
      <c r="D11" s="55">
        <v>0</v>
      </c>
      <c r="E11" s="55">
        <v>21</v>
      </c>
      <c r="F11" s="55">
        <v>12</v>
      </c>
      <c r="G11" s="17"/>
    </row>
    <row r="12" spans="1:7" ht="36.75" customHeight="1">
      <c r="A12" s="54" t="s">
        <v>68</v>
      </c>
      <c r="B12" s="55">
        <f>SUM(C12:F12)</f>
        <v>1515</v>
      </c>
      <c r="C12" s="55">
        <v>226</v>
      </c>
      <c r="D12" s="55">
        <v>330</v>
      </c>
      <c r="E12" s="55">
        <v>461</v>
      </c>
      <c r="F12" s="55">
        <v>498</v>
      </c>
      <c r="G12" s="17"/>
    </row>
    <row r="13" spans="1:7" ht="36.75" customHeight="1">
      <c r="A13" s="56" t="s">
        <v>69</v>
      </c>
      <c r="B13" s="55">
        <f>B9+B10+B11-B12</f>
        <v>1147</v>
      </c>
      <c r="C13" s="55">
        <f>C9+C10+C11-C12</f>
        <v>1290</v>
      </c>
      <c r="D13" s="55">
        <f>D9+D10+D11-D12</f>
        <v>1342</v>
      </c>
      <c r="E13" s="55">
        <f>E9+E10+E11-E12</f>
        <v>1285</v>
      </c>
      <c r="F13" s="11">
        <f>F9+F10+F11-F12</f>
        <v>1147</v>
      </c>
      <c r="G13" s="17"/>
    </row>
    <row r="14" spans="1:7" ht="15">
      <c r="A14" s="57" t="s">
        <v>50</v>
      </c>
      <c r="B14" s="55">
        <f>F14</f>
        <v>1059</v>
      </c>
      <c r="C14" s="12">
        <v>1228</v>
      </c>
      <c r="D14" s="12">
        <v>1283</v>
      </c>
      <c r="E14" s="18">
        <v>1229</v>
      </c>
      <c r="F14" s="11">
        <v>1059</v>
      </c>
      <c r="G14" s="17"/>
    </row>
    <row r="15" spans="1:7" ht="15">
      <c r="A15" s="57" t="s">
        <v>51</v>
      </c>
      <c r="B15" s="55">
        <f>F15</f>
        <v>88</v>
      </c>
      <c r="C15" s="12">
        <v>62</v>
      </c>
      <c r="D15" s="12">
        <v>59</v>
      </c>
      <c r="E15" s="18">
        <v>56</v>
      </c>
      <c r="F15" s="11">
        <v>88</v>
      </c>
      <c r="G15" s="17"/>
    </row>
    <row r="16" spans="1:7" ht="15">
      <c r="A16" s="52"/>
      <c r="B16" s="58"/>
      <c r="C16" s="59"/>
      <c r="D16" s="60"/>
      <c r="E16" s="61"/>
      <c r="F16" s="61"/>
      <c r="G16" s="17"/>
    </row>
    <row r="17" s="48" customFormat="1" ht="21.75" customHeight="1">
      <c r="A17" s="47" t="s">
        <v>1</v>
      </c>
    </row>
  </sheetData>
  <sheetProtection/>
  <mergeCells count="5">
    <mergeCell ref="A17:IV17"/>
    <mergeCell ref="C5:F5"/>
    <mergeCell ref="A3:F3"/>
    <mergeCell ref="B5:B7"/>
    <mergeCell ref="A5:A7"/>
  </mergeCells>
  <printOptions horizontalCentered="1" verticalCentered="1"/>
  <pageMargins left="1.1023622047244095" right="1.1023622047244095" top="0.984251968503937" bottom="0.7874015748031497" header="0.5118110236220472" footer="0.5118110236220472"/>
  <pageSetup fitToHeight="1" fitToWidth="1" horizontalDpi="300" verticalDpi="300"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3" sqref="A3:F7"/>
    </sheetView>
  </sheetViews>
  <sheetFormatPr defaultColWidth="11.57421875" defaultRowHeight="12.75"/>
  <cols>
    <col min="1" max="1" width="38.421875" style="36" customWidth="1"/>
    <col min="2" max="2" width="8.7109375" style="36" bestFit="1" customWidth="1"/>
    <col min="3" max="3" width="7.421875" style="36" bestFit="1" customWidth="1"/>
    <col min="4" max="4" width="6.421875" style="36" bestFit="1" customWidth="1"/>
    <col min="5" max="5" width="10.7109375" style="36" bestFit="1" customWidth="1"/>
    <col min="6" max="6" width="11.00390625" style="36" bestFit="1" customWidth="1"/>
    <col min="7" max="7" width="11.421875" style="36" customWidth="1"/>
    <col min="8" max="16384" width="11.421875" style="36" customWidth="1"/>
  </cols>
  <sheetData>
    <row r="1" spans="1:6" ht="15">
      <c r="A1" s="15" t="s">
        <v>4</v>
      </c>
      <c r="B1" s="8"/>
      <c r="C1" s="8"/>
      <c r="D1" s="8"/>
      <c r="E1" s="8"/>
      <c r="F1" s="8"/>
    </row>
    <row r="2" spans="1:6" ht="15">
      <c r="A2" s="15"/>
      <c r="B2" s="8"/>
      <c r="C2" s="8"/>
      <c r="D2" s="8"/>
      <c r="E2" s="8"/>
      <c r="F2" s="8"/>
    </row>
    <row r="3" spans="1:6" ht="33.75" customHeight="1">
      <c r="A3" s="79" t="s">
        <v>60</v>
      </c>
      <c r="B3" s="79"/>
      <c r="C3" s="79"/>
      <c r="D3" s="79"/>
      <c r="E3" s="79"/>
      <c r="F3" s="79"/>
    </row>
    <row r="4" spans="1:6" ht="15">
      <c r="A4" s="80"/>
      <c r="B4" s="80"/>
      <c r="C4" s="80"/>
      <c r="D4" s="80"/>
      <c r="E4" s="80"/>
      <c r="F4" s="80"/>
    </row>
    <row r="5" spans="1:6" ht="15">
      <c r="A5" s="81" t="s">
        <v>70</v>
      </c>
      <c r="B5" s="82" t="s">
        <v>71</v>
      </c>
      <c r="C5" s="68" t="s">
        <v>72</v>
      </c>
      <c r="D5" s="68"/>
      <c r="E5" s="68"/>
      <c r="F5" s="68"/>
    </row>
    <row r="6" spans="1:6" ht="15">
      <c r="A6" s="83"/>
      <c r="B6" s="84"/>
      <c r="C6" s="80" t="s">
        <v>73</v>
      </c>
      <c r="D6" s="85" t="s">
        <v>74</v>
      </c>
      <c r="E6" s="80" t="s">
        <v>75</v>
      </c>
      <c r="F6" s="86" t="s">
        <v>76</v>
      </c>
    </row>
    <row r="7" spans="1:6" ht="15">
      <c r="A7" s="87"/>
      <c r="B7" s="88"/>
      <c r="C7" s="89" t="s">
        <v>77</v>
      </c>
      <c r="D7" s="90" t="s">
        <v>78</v>
      </c>
      <c r="E7" s="89" t="s">
        <v>79</v>
      </c>
      <c r="F7" s="91" t="s">
        <v>80</v>
      </c>
    </row>
    <row r="8" spans="1:6" ht="31.5" customHeight="1">
      <c r="A8" s="74" t="s">
        <v>71</v>
      </c>
      <c r="B8" s="75">
        <f>SUM(B9:B14)</f>
        <v>1479</v>
      </c>
      <c r="C8" s="75">
        <f>SUM(C9:C14)</f>
        <v>366</v>
      </c>
      <c r="D8" s="76">
        <f>SUM(D9:D14)</f>
        <v>382</v>
      </c>
      <c r="E8" s="75">
        <f>SUM(E9:E14)</f>
        <v>383</v>
      </c>
      <c r="F8" s="75">
        <f>SUM(F9:F14)</f>
        <v>348</v>
      </c>
    </row>
    <row r="9" spans="1:6" ht="15">
      <c r="A9" s="8" t="s">
        <v>81</v>
      </c>
      <c r="B9" s="11">
        <f aca="true" t="shared" si="0" ref="B9:B14">SUM(C9:F9)</f>
        <v>1194</v>
      </c>
      <c r="C9" s="11">
        <v>296</v>
      </c>
      <c r="D9" s="12">
        <v>317</v>
      </c>
      <c r="E9" s="11">
        <v>310</v>
      </c>
      <c r="F9" s="11">
        <v>271</v>
      </c>
    </row>
    <row r="10" spans="1:6" ht="15">
      <c r="A10" s="8" t="s">
        <v>57</v>
      </c>
      <c r="B10" s="11">
        <f t="shared" si="0"/>
        <v>1</v>
      </c>
      <c r="C10" s="11">
        <v>0</v>
      </c>
      <c r="D10" s="12">
        <v>0</v>
      </c>
      <c r="E10" s="11">
        <v>0</v>
      </c>
      <c r="F10" s="11">
        <v>1</v>
      </c>
    </row>
    <row r="11" spans="1:7" s="20" customFormat="1" ht="15">
      <c r="A11" s="16" t="s">
        <v>82</v>
      </c>
      <c r="B11" s="44">
        <f t="shared" si="0"/>
        <v>19</v>
      </c>
      <c r="C11" s="44">
        <v>4</v>
      </c>
      <c r="D11" s="4">
        <v>5</v>
      </c>
      <c r="E11" s="44">
        <v>3</v>
      </c>
      <c r="F11" s="44">
        <v>7</v>
      </c>
      <c r="G11" s="19"/>
    </row>
    <row r="12" spans="1:7" s="20" customFormat="1" ht="15">
      <c r="A12" s="5" t="s">
        <v>83</v>
      </c>
      <c r="B12" s="44">
        <f t="shared" si="0"/>
        <v>157</v>
      </c>
      <c r="C12" s="44">
        <v>66</v>
      </c>
      <c r="D12" s="4">
        <v>20</v>
      </c>
      <c r="E12" s="44">
        <v>32</v>
      </c>
      <c r="F12" s="44">
        <v>39</v>
      </c>
      <c r="G12" s="19"/>
    </row>
    <row r="13" spans="1:7" s="20" customFormat="1" ht="15">
      <c r="A13" s="5" t="s">
        <v>52</v>
      </c>
      <c r="B13" s="44">
        <f t="shared" si="0"/>
        <v>103</v>
      </c>
      <c r="C13" s="44">
        <v>0</v>
      </c>
      <c r="D13" s="4">
        <v>37</v>
      </c>
      <c r="E13" s="44">
        <v>36</v>
      </c>
      <c r="F13" s="44">
        <v>30</v>
      </c>
      <c r="G13" s="19"/>
    </row>
    <row r="14" spans="1:7" s="20" customFormat="1" ht="15">
      <c r="A14" s="6" t="s">
        <v>90</v>
      </c>
      <c r="B14" s="45">
        <f t="shared" si="0"/>
        <v>5</v>
      </c>
      <c r="C14" s="45">
        <v>0</v>
      </c>
      <c r="D14" s="46">
        <v>3</v>
      </c>
      <c r="E14" s="45">
        <v>2</v>
      </c>
      <c r="F14" s="45">
        <v>0</v>
      </c>
      <c r="G14" s="19"/>
    </row>
    <row r="15" spans="1:7" s="20" customFormat="1" ht="21.75" customHeight="1">
      <c r="A15" s="77" t="s">
        <v>1</v>
      </c>
      <c r="B15" s="78"/>
      <c r="C15" s="78"/>
      <c r="D15" s="78"/>
      <c r="E15" s="78"/>
      <c r="F15" s="78"/>
      <c r="G15" s="19"/>
    </row>
    <row r="17" spans="1:7" ht="15">
      <c r="A17" s="22"/>
      <c r="G17" s="21"/>
    </row>
  </sheetData>
  <mergeCells count="5">
    <mergeCell ref="A15:F15"/>
    <mergeCell ref="A3:F3"/>
    <mergeCell ref="A5:A7"/>
    <mergeCell ref="B5:B7"/>
    <mergeCell ref="C5:F5"/>
  </mergeCells>
  <printOptions horizontalCentered="1" verticalCentered="1"/>
  <pageMargins left="1.1023622047244095" right="1.1023622047244095" top="0.984251968503937" bottom="0.7874015748031497" header="0.5118110236220472" footer="0.5118110236220472"/>
  <pageSetup fitToHeight="1" fitToWidth="1" horizontalDpi="300" verticalDpi="300" orientation="portrait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workbookViewId="0" topLeftCell="A1">
      <selection activeCell="I38" sqref="I38"/>
    </sheetView>
  </sheetViews>
  <sheetFormatPr defaultColWidth="11.57421875" defaultRowHeight="12.75"/>
  <cols>
    <col min="1" max="1" width="38.421875" style="36" customWidth="1"/>
    <col min="2" max="2" width="8.7109375" style="36" bestFit="1" customWidth="1"/>
    <col min="3" max="3" width="7.421875" style="36" bestFit="1" customWidth="1"/>
    <col min="4" max="4" width="6.421875" style="36" bestFit="1" customWidth="1"/>
    <col min="5" max="5" width="10.7109375" style="36" bestFit="1" customWidth="1"/>
    <col min="6" max="6" width="11.00390625" style="36" bestFit="1" customWidth="1"/>
    <col min="7" max="7" width="11.421875" style="36" customWidth="1"/>
    <col min="8" max="16384" width="11.421875" style="36" customWidth="1"/>
  </cols>
  <sheetData>
    <row r="1" spans="1:256" s="20" customFormat="1" ht="15">
      <c r="A1" s="35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7" s="20" customFormat="1" ht="15">
      <c r="A2" s="92"/>
      <c r="B2" s="92"/>
      <c r="C2" s="92"/>
      <c r="D2" s="92"/>
      <c r="E2" s="92"/>
      <c r="F2" s="92"/>
      <c r="G2" s="19"/>
    </row>
    <row r="3" spans="1:7" s="20" customFormat="1" ht="48.75" customHeight="1">
      <c r="A3" s="95" t="s">
        <v>59</v>
      </c>
      <c r="B3" s="95"/>
      <c r="C3" s="95"/>
      <c r="D3" s="95"/>
      <c r="E3" s="95"/>
      <c r="F3" s="95"/>
      <c r="G3" s="19"/>
    </row>
    <row r="4" spans="1:6" ht="15">
      <c r="A4" s="96"/>
      <c r="B4" s="96"/>
      <c r="C4" s="89"/>
      <c r="D4" s="89"/>
      <c r="E4" s="89"/>
      <c r="F4" s="89"/>
    </row>
    <row r="5" spans="1:6" ht="15">
      <c r="A5" s="81" t="s">
        <v>84</v>
      </c>
      <c r="B5" s="82" t="s">
        <v>71</v>
      </c>
      <c r="C5" s="97" t="s">
        <v>72</v>
      </c>
      <c r="D5" s="97"/>
      <c r="E5" s="97"/>
      <c r="F5" s="97"/>
    </row>
    <row r="6" spans="1:6" ht="15">
      <c r="A6" s="98"/>
      <c r="B6" s="99"/>
      <c r="C6" s="80" t="s">
        <v>73</v>
      </c>
      <c r="D6" s="85" t="s">
        <v>74</v>
      </c>
      <c r="E6" s="80" t="s">
        <v>75</v>
      </c>
      <c r="F6" s="86" t="s">
        <v>76</v>
      </c>
    </row>
    <row r="7" spans="1:6" ht="15">
      <c r="A7" s="100"/>
      <c r="B7" s="101"/>
      <c r="C7" s="89" t="s">
        <v>77</v>
      </c>
      <c r="D7" s="90" t="s">
        <v>78</v>
      </c>
      <c r="E7" s="89" t="s">
        <v>79</v>
      </c>
      <c r="F7" s="91" t="s">
        <v>80</v>
      </c>
    </row>
    <row r="8" spans="1:7" ht="36" customHeight="1">
      <c r="A8" s="93" t="s">
        <v>71</v>
      </c>
      <c r="B8" s="94">
        <f>SUM(B9:B17)</f>
        <v>1515</v>
      </c>
      <c r="C8" s="94">
        <f>SUM(C9:C17)</f>
        <v>226</v>
      </c>
      <c r="D8" s="76">
        <f>SUM(D9:D17)</f>
        <v>330</v>
      </c>
      <c r="E8" s="75">
        <f>SUM(E9:E17)</f>
        <v>461</v>
      </c>
      <c r="F8" s="75">
        <f>SUM(F9:F17)</f>
        <v>498</v>
      </c>
      <c r="G8" s="21"/>
    </row>
    <row r="9" spans="1:6" ht="15">
      <c r="A9" s="17" t="s">
        <v>85</v>
      </c>
      <c r="B9" s="44">
        <f aca="true" t="shared" si="0" ref="B9:B17">SUM(C9:F9)</f>
        <v>155</v>
      </c>
      <c r="C9" s="11">
        <v>22</v>
      </c>
      <c r="D9" s="12">
        <v>16</v>
      </c>
      <c r="E9" s="11">
        <v>42</v>
      </c>
      <c r="F9" s="11">
        <v>75</v>
      </c>
    </row>
    <row r="10" spans="1:6" ht="15">
      <c r="A10" s="5" t="s">
        <v>86</v>
      </c>
      <c r="B10" s="44">
        <f t="shared" si="0"/>
        <v>113</v>
      </c>
      <c r="C10" s="44">
        <v>57</v>
      </c>
      <c r="D10" s="4">
        <v>19</v>
      </c>
      <c r="E10" s="44">
        <v>15</v>
      </c>
      <c r="F10" s="44">
        <v>22</v>
      </c>
    </row>
    <row r="11" spans="1:6" ht="15">
      <c r="A11" s="17" t="s">
        <v>87</v>
      </c>
      <c r="B11" s="44">
        <f t="shared" si="0"/>
        <v>884</v>
      </c>
      <c r="C11" s="11">
        <v>98</v>
      </c>
      <c r="D11" s="12">
        <v>226</v>
      </c>
      <c r="E11" s="11">
        <v>276</v>
      </c>
      <c r="F11" s="11">
        <v>284</v>
      </c>
    </row>
    <row r="12" spans="1:6" ht="15">
      <c r="A12" s="17" t="s">
        <v>53</v>
      </c>
      <c r="B12" s="44">
        <f t="shared" si="0"/>
        <v>15</v>
      </c>
      <c r="C12" s="11">
        <v>0</v>
      </c>
      <c r="D12" s="12">
        <v>4</v>
      </c>
      <c r="E12" s="11">
        <v>7</v>
      </c>
      <c r="F12" s="11">
        <v>4</v>
      </c>
    </row>
    <row r="13" spans="1:6" ht="15">
      <c r="A13" s="17" t="s">
        <v>88</v>
      </c>
      <c r="B13" s="44">
        <f t="shared" si="0"/>
        <v>66</v>
      </c>
      <c r="C13" s="11">
        <v>5</v>
      </c>
      <c r="D13" s="12">
        <v>10</v>
      </c>
      <c r="E13" s="11">
        <v>9</v>
      </c>
      <c r="F13" s="11">
        <v>42</v>
      </c>
    </row>
    <row r="14" spans="1:6" ht="15">
      <c r="A14" s="17" t="s">
        <v>54</v>
      </c>
      <c r="B14" s="44">
        <f t="shared" si="0"/>
        <v>237</v>
      </c>
      <c r="C14" s="11">
        <v>31</v>
      </c>
      <c r="D14" s="12">
        <v>39</v>
      </c>
      <c r="E14" s="11">
        <v>100</v>
      </c>
      <c r="F14" s="11">
        <v>67</v>
      </c>
    </row>
    <row r="15" spans="1:6" ht="15">
      <c r="A15" s="17" t="s">
        <v>89</v>
      </c>
      <c r="B15" s="44">
        <f t="shared" si="0"/>
        <v>21</v>
      </c>
      <c r="C15" s="11">
        <v>1</v>
      </c>
      <c r="D15" s="12">
        <v>8</v>
      </c>
      <c r="E15" s="11">
        <v>9</v>
      </c>
      <c r="F15" s="11">
        <v>3</v>
      </c>
    </row>
    <row r="16" spans="1:6" ht="15">
      <c r="A16" s="17" t="s">
        <v>55</v>
      </c>
      <c r="B16" s="44">
        <f t="shared" si="0"/>
        <v>8</v>
      </c>
      <c r="C16" s="11">
        <v>4</v>
      </c>
      <c r="D16" s="12">
        <v>2</v>
      </c>
      <c r="E16" s="11">
        <v>1</v>
      </c>
      <c r="F16" s="11">
        <v>1</v>
      </c>
    </row>
    <row r="17" spans="1:7" s="20" customFormat="1" ht="15">
      <c r="A17" s="6" t="s">
        <v>90</v>
      </c>
      <c r="B17" s="45">
        <f t="shared" si="0"/>
        <v>16</v>
      </c>
      <c r="C17" s="45">
        <v>8</v>
      </c>
      <c r="D17" s="46">
        <v>6</v>
      </c>
      <c r="E17" s="45">
        <v>2</v>
      </c>
      <c r="F17" s="45">
        <v>0</v>
      </c>
      <c r="G17" s="19"/>
    </row>
    <row r="18" spans="1:8" s="20" customFormat="1" ht="22.5" customHeight="1">
      <c r="A18" s="77" t="s">
        <v>1</v>
      </c>
      <c r="B18" s="78"/>
      <c r="C18" s="78"/>
      <c r="D18" s="78"/>
      <c r="E18" s="78"/>
      <c r="F18" s="78"/>
      <c r="G18" s="42"/>
      <c r="H18" s="42"/>
    </row>
  </sheetData>
  <mergeCells count="5">
    <mergeCell ref="A18:F18"/>
    <mergeCell ref="A3:F3"/>
    <mergeCell ref="A5:A7"/>
    <mergeCell ref="B5:B7"/>
    <mergeCell ref="C5:F5"/>
  </mergeCells>
  <printOptions horizontalCentered="1" verticalCentered="1"/>
  <pageMargins left="1.1023622047244095" right="1.1023622047244095" top="0.984251968503937" bottom="0.7874015748031497" header="0.5118110236220472" footer="0.5118110236220472"/>
  <pageSetup fitToHeight="1" fitToWidth="1" horizontalDpi="300" verticalDpi="300" orientation="portrait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J27" sqref="J27"/>
    </sheetView>
  </sheetViews>
  <sheetFormatPr defaultColWidth="11.57421875" defaultRowHeight="12.75"/>
  <cols>
    <col min="1" max="1" width="38.421875" style="36" customWidth="1"/>
    <col min="2" max="2" width="8.7109375" style="36" bestFit="1" customWidth="1"/>
    <col min="3" max="3" width="7.421875" style="36" bestFit="1" customWidth="1"/>
    <col min="4" max="4" width="6.421875" style="36" bestFit="1" customWidth="1"/>
    <col min="5" max="5" width="10.7109375" style="36" bestFit="1" customWidth="1"/>
    <col min="6" max="6" width="11.00390625" style="36" bestFit="1" customWidth="1"/>
    <col min="7" max="7" width="11.421875" style="36" customWidth="1"/>
    <col min="8" max="16384" width="11.421875" style="36" customWidth="1"/>
  </cols>
  <sheetData>
    <row r="1" spans="1:7" s="20" customFormat="1" ht="15">
      <c r="A1" s="92" t="s">
        <v>6</v>
      </c>
      <c r="B1" s="92"/>
      <c r="C1" s="92"/>
      <c r="D1" s="92"/>
      <c r="E1" s="92"/>
      <c r="F1" s="92"/>
      <c r="G1" s="19"/>
    </row>
    <row r="2" spans="1:7" s="20" customFormat="1" ht="15">
      <c r="A2" s="92"/>
      <c r="B2" s="92"/>
      <c r="C2" s="92"/>
      <c r="D2" s="92"/>
      <c r="E2" s="92"/>
      <c r="F2" s="92"/>
      <c r="G2" s="19"/>
    </row>
    <row r="3" spans="1:7" s="20" customFormat="1" ht="36" customHeight="1">
      <c r="A3" s="79" t="s">
        <v>45</v>
      </c>
      <c r="B3" s="79"/>
      <c r="C3" s="79"/>
      <c r="D3" s="79"/>
      <c r="E3" s="79"/>
      <c r="F3" s="79"/>
      <c r="G3" s="19"/>
    </row>
    <row r="4" spans="1:7" s="20" customFormat="1" ht="15">
      <c r="A4" s="80"/>
      <c r="B4" s="80"/>
      <c r="C4" s="80"/>
      <c r="D4" s="80"/>
      <c r="E4" s="80"/>
      <c r="F4" s="80"/>
      <c r="G4" s="19"/>
    </row>
    <row r="5" spans="1:7" s="20" customFormat="1" ht="15">
      <c r="A5" s="81" t="s">
        <v>91</v>
      </c>
      <c r="B5" s="82" t="s">
        <v>71</v>
      </c>
      <c r="C5" s="68" t="s">
        <v>72</v>
      </c>
      <c r="D5" s="68"/>
      <c r="E5" s="68"/>
      <c r="F5" s="68"/>
      <c r="G5" s="19"/>
    </row>
    <row r="6" spans="1:7" s="20" customFormat="1" ht="15">
      <c r="A6" s="98"/>
      <c r="B6" s="99"/>
      <c r="C6" s="96" t="s">
        <v>73</v>
      </c>
      <c r="D6" s="85" t="s">
        <v>74</v>
      </c>
      <c r="E6" s="96" t="s">
        <v>75</v>
      </c>
      <c r="F6" s="86" t="s">
        <v>76</v>
      </c>
      <c r="G6" s="19"/>
    </row>
    <row r="7" spans="1:7" s="20" customFormat="1" ht="15">
      <c r="A7" s="100"/>
      <c r="B7" s="101"/>
      <c r="C7" s="89" t="s">
        <v>77</v>
      </c>
      <c r="D7" s="90" t="s">
        <v>78</v>
      </c>
      <c r="E7" s="89" t="s">
        <v>79</v>
      </c>
      <c r="F7" s="91" t="s">
        <v>80</v>
      </c>
      <c r="G7" s="19"/>
    </row>
    <row r="8" spans="1:7" s="20" customFormat="1" ht="29.25" customHeight="1">
      <c r="A8" s="16" t="s">
        <v>92</v>
      </c>
      <c r="B8" s="102">
        <v>93</v>
      </c>
      <c r="C8" s="4">
        <v>93</v>
      </c>
      <c r="D8" s="44">
        <f>C11</f>
        <v>102</v>
      </c>
      <c r="E8" s="4">
        <f>D11</f>
        <v>102</v>
      </c>
      <c r="F8" s="103">
        <f>E11</f>
        <v>106</v>
      </c>
      <c r="G8" s="19"/>
    </row>
    <row r="9" spans="1:7" s="20" customFormat="1" ht="29.25" customHeight="1">
      <c r="A9" s="16" t="s">
        <v>93</v>
      </c>
      <c r="B9" s="102">
        <f>SUM(C9:F9)</f>
        <v>139</v>
      </c>
      <c r="C9" s="4">
        <v>36</v>
      </c>
      <c r="D9" s="44">
        <v>38</v>
      </c>
      <c r="E9" s="4">
        <v>38</v>
      </c>
      <c r="F9" s="44">
        <v>27</v>
      </c>
      <c r="G9" s="19"/>
    </row>
    <row r="10" spans="1:7" s="20" customFormat="1" ht="29.25" customHeight="1">
      <c r="A10" s="16" t="s">
        <v>94</v>
      </c>
      <c r="B10" s="102">
        <f>SUM(C10:F10)</f>
        <v>131</v>
      </c>
      <c r="C10" s="4">
        <v>27</v>
      </c>
      <c r="D10" s="44">
        <v>38</v>
      </c>
      <c r="E10" s="4">
        <v>34</v>
      </c>
      <c r="F10" s="44">
        <v>32</v>
      </c>
      <c r="G10" s="19"/>
    </row>
    <row r="11" spans="1:7" s="20" customFormat="1" ht="29.25" customHeight="1">
      <c r="A11" s="6" t="s">
        <v>95</v>
      </c>
      <c r="B11" s="40">
        <f>B8+B9-B10</f>
        <v>101</v>
      </c>
      <c r="C11" s="46">
        <f>C8+C9-C10</f>
        <v>102</v>
      </c>
      <c r="D11" s="46">
        <f>D8+D9-D10</f>
        <v>102</v>
      </c>
      <c r="E11" s="46">
        <f>E8+E9-E10</f>
        <v>106</v>
      </c>
      <c r="F11" s="45">
        <f>F8+F9-F10</f>
        <v>101</v>
      </c>
      <c r="G11" s="19"/>
    </row>
    <row r="12" spans="1:7" s="20" customFormat="1" ht="20.25" customHeight="1">
      <c r="A12" s="77" t="s">
        <v>12</v>
      </c>
      <c r="B12" s="78"/>
      <c r="C12" s="78"/>
      <c r="D12" s="78"/>
      <c r="E12" s="78"/>
      <c r="F12" s="78"/>
      <c r="G12" s="19"/>
    </row>
    <row r="17" spans="1:7" ht="15">
      <c r="A17" s="22"/>
      <c r="G17" s="21"/>
    </row>
  </sheetData>
  <mergeCells count="5">
    <mergeCell ref="A12:F12"/>
    <mergeCell ref="A3:F3"/>
    <mergeCell ref="A5:A7"/>
    <mergeCell ref="B5:B7"/>
    <mergeCell ref="C5:F5"/>
  </mergeCells>
  <printOptions horizontalCentered="1" verticalCentered="1"/>
  <pageMargins left="1.1023622047244095" right="1.1023622047244095" top="0.984251968503937" bottom="0.7874015748031497" header="0.5118110236220472" footer="0.5118110236220472"/>
  <pageSetup fitToHeight="1" fitToWidth="1" horizontalDpi="300" verticalDpi="300" orientation="portrait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6"/>
  <sheetViews>
    <sheetView zoomScaleSheetLayoutView="115" zoomScalePageLayoutView="0" workbookViewId="0" topLeftCell="A1">
      <selection activeCell="I27" sqref="I27"/>
    </sheetView>
  </sheetViews>
  <sheetFormatPr defaultColWidth="11.57421875" defaultRowHeight="12.75"/>
  <cols>
    <col min="1" max="1" width="27.7109375" style="36" customWidth="1"/>
    <col min="2" max="2" width="8.7109375" style="36" bestFit="1" customWidth="1"/>
    <col min="3" max="3" width="7.421875" style="36" bestFit="1" customWidth="1"/>
    <col min="4" max="4" width="6.421875" style="36" bestFit="1" customWidth="1"/>
    <col min="5" max="5" width="10.7109375" style="36" bestFit="1" customWidth="1"/>
    <col min="6" max="6" width="11.00390625" style="36" bestFit="1" customWidth="1"/>
    <col min="7" max="7" width="11.421875" style="36" customWidth="1"/>
    <col min="8" max="16384" width="11.421875" style="36" customWidth="1"/>
  </cols>
  <sheetData>
    <row r="1" spans="1:6" ht="15">
      <c r="A1" s="15" t="s">
        <v>7</v>
      </c>
      <c r="B1" s="15"/>
      <c r="C1" s="15"/>
      <c r="D1" s="15"/>
      <c r="E1" s="15"/>
      <c r="F1" s="15"/>
    </row>
    <row r="2" spans="1:6" ht="15">
      <c r="A2" s="15"/>
      <c r="B2" s="15"/>
      <c r="C2" s="15"/>
      <c r="D2" s="15"/>
      <c r="E2" s="15"/>
      <c r="F2" s="15"/>
    </row>
    <row r="3" spans="1:6" ht="28.5" customHeight="1">
      <c r="A3" s="79" t="s">
        <v>46</v>
      </c>
      <c r="B3" s="79"/>
      <c r="C3" s="79"/>
      <c r="D3" s="79"/>
      <c r="E3" s="79"/>
      <c r="F3" s="79"/>
    </row>
    <row r="4" spans="1:6" ht="15">
      <c r="A4" s="80"/>
      <c r="B4" s="80"/>
      <c r="C4" s="80"/>
      <c r="D4" s="80"/>
      <c r="E4" s="80"/>
      <c r="F4" s="80"/>
    </row>
    <row r="5" spans="1:6" ht="15">
      <c r="A5" s="81" t="s">
        <v>25</v>
      </c>
      <c r="B5" s="82" t="s">
        <v>71</v>
      </c>
      <c r="C5" s="68" t="s">
        <v>72</v>
      </c>
      <c r="D5" s="68"/>
      <c r="E5" s="68"/>
      <c r="F5" s="68"/>
    </row>
    <row r="6" spans="1:6" ht="15">
      <c r="A6" s="98"/>
      <c r="B6" s="99"/>
      <c r="C6" s="96" t="s">
        <v>73</v>
      </c>
      <c r="D6" s="85" t="s">
        <v>74</v>
      </c>
      <c r="E6" s="96" t="s">
        <v>75</v>
      </c>
      <c r="F6" s="86" t="s">
        <v>76</v>
      </c>
    </row>
    <row r="7" spans="1:6" ht="15">
      <c r="A7" s="100"/>
      <c r="B7" s="101"/>
      <c r="C7" s="89" t="s">
        <v>77</v>
      </c>
      <c r="D7" s="90" t="s">
        <v>78</v>
      </c>
      <c r="E7" s="89" t="s">
        <v>79</v>
      </c>
      <c r="F7" s="91" t="s">
        <v>80</v>
      </c>
    </row>
    <row r="8" spans="1:7" ht="24.75" customHeight="1">
      <c r="A8" s="37" t="s">
        <v>71</v>
      </c>
      <c r="B8" s="76">
        <f>SUM(B9:B14)</f>
        <v>131</v>
      </c>
      <c r="C8" s="76">
        <f>SUM(C9:C14)</f>
        <v>27</v>
      </c>
      <c r="D8" s="76">
        <f>SUM(D9:D14)</f>
        <v>38</v>
      </c>
      <c r="E8" s="76">
        <f>SUM(E9:E14)</f>
        <v>34</v>
      </c>
      <c r="F8" s="75">
        <f>SUM(F9:F14)</f>
        <v>32</v>
      </c>
      <c r="G8" s="21"/>
    </row>
    <row r="9" spans="1:6" ht="16.5" customHeight="1">
      <c r="A9" s="104" t="s">
        <v>96</v>
      </c>
      <c r="B9" s="38">
        <f>SUM(C9:F9)</f>
        <v>52</v>
      </c>
      <c r="C9" s="12">
        <v>9</v>
      </c>
      <c r="D9" s="12">
        <v>12</v>
      </c>
      <c r="E9" s="12">
        <v>15</v>
      </c>
      <c r="F9" s="11">
        <v>16</v>
      </c>
    </row>
    <row r="10" spans="1:6" ht="16.5" customHeight="1">
      <c r="A10" s="104" t="s">
        <v>97</v>
      </c>
      <c r="B10" s="38">
        <f>SUM(C10:F10)</f>
        <v>39</v>
      </c>
      <c r="C10" s="12">
        <v>4</v>
      </c>
      <c r="D10" s="12">
        <v>16</v>
      </c>
      <c r="E10" s="12">
        <v>10</v>
      </c>
      <c r="F10" s="11">
        <v>9</v>
      </c>
    </row>
    <row r="11" spans="1:6" ht="16.5" customHeight="1">
      <c r="A11" s="104" t="s">
        <v>98</v>
      </c>
      <c r="B11" s="38">
        <f>SUM(C11:F11)</f>
        <v>27</v>
      </c>
      <c r="C11" s="12">
        <v>8</v>
      </c>
      <c r="D11" s="12">
        <v>8</v>
      </c>
      <c r="E11" s="12">
        <v>8</v>
      </c>
      <c r="F11" s="11">
        <v>3</v>
      </c>
    </row>
    <row r="12" spans="1:6" ht="16.5" customHeight="1">
      <c r="A12" s="104" t="s">
        <v>99</v>
      </c>
      <c r="B12" s="38">
        <f>SUM(C12:F12)</f>
        <v>10</v>
      </c>
      <c r="C12" s="12">
        <v>6</v>
      </c>
      <c r="D12" s="12">
        <v>0</v>
      </c>
      <c r="E12" s="12">
        <v>0</v>
      </c>
      <c r="F12" s="11">
        <v>4</v>
      </c>
    </row>
    <row r="13" spans="1:6" ht="16.5" customHeight="1">
      <c r="A13" s="18" t="s">
        <v>90</v>
      </c>
      <c r="B13" s="38">
        <f>SUM(C13:F13)</f>
        <v>3</v>
      </c>
      <c r="C13" s="18">
        <v>0</v>
      </c>
      <c r="D13" s="12">
        <v>2</v>
      </c>
      <c r="E13" s="18">
        <v>1</v>
      </c>
      <c r="F13" s="11">
        <v>0</v>
      </c>
    </row>
    <row r="14" spans="1:6" ht="16.5" customHeight="1">
      <c r="A14" s="105"/>
      <c r="B14" s="39"/>
      <c r="C14" s="106"/>
      <c r="D14" s="106"/>
      <c r="E14" s="106"/>
      <c r="F14" s="107"/>
    </row>
    <row r="15" spans="1:6" ht="20.25" customHeight="1">
      <c r="A15" s="77" t="s">
        <v>1</v>
      </c>
      <c r="B15" s="78"/>
      <c r="C15" s="78"/>
      <c r="D15" s="78"/>
      <c r="E15" s="78"/>
      <c r="F15" s="78"/>
    </row>
    <row r="16" spans="1:7" ht="15">
      <c r="A16" s="22"/>
      <c r="G16" s="21"/>
    </row>
  </sheetData>
  <sheetProtection/>
  <mergeCells count="5">
    <mergeCell ref="C5:F5"/>
    <mergeCell ref="A3:F3"/>
    <mergeCell ref="A15:F15"/>
    <mergeCell ref="A5:A7"/>
    <mergeCell ref="B5:B7"/>
  </mergeCells>
  <printOptions horizontalCentered="1" verticalCentered="1"/>
  <pageMargins left="1.1023622047244095" right="1.1023622047244095" top="0.984251968503937" bottom="0.7874015748031497" header="0.5118110236220472" footer="0.5118110236220472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7"/>
  <sheetViews>
    <sheetView zoomScale="90" zoomScaleNormal="90" zoomScaleSheetLayoutView="100" zoomScalePageLayoutView="0" workbookViewId="0" topLeftCell="A1">
      <selection activeCell="L33" sqref="L33"/>
    </sheetView>
  </sheetViews>
  <sheetFormatPr defaultColWidth="11.57421875" defaultRowHeight="12.75"/>
  <cols>
    <col min="1" max="1" width="41.421875" style="36" customWidth="1"/>
    <col min="2" max="2" width="13.421875" style="36" customWidth="1"/>
    <col min="3" max="3" width="14.140625" style="36" customWidth="1"/>
    <col min="4" max="4" width="14.00390625" style="36" customWidth="1"/>
    <col min="5" max="5" width="18.7109375" style="36" customWidth="1"/>
    <col min="6" max="16384" width="11.421875" style="36" customWidth="1"/>
  </cols>
  <sheetData>
    <row r="1" spans="1:5" ht="15">
      <c r="A1" s="15" t="s">
        <v>8</v>
      </c>
      <c r="B1" s="15"/>
      <c r="C1" s="15"/>
      <c r="D1" s="15"/>
      <c r="E1" s="15"/>
    </row>
    <row r="2" spans="1:5" ht="15">
      <c r="A2" s="15"/>
      <c r="B2" s="15"/>
      <c r="C2" s="15"/>
      <c r="D2" s="15"/>
      <c r="E2" s="15"/>
    </row>
    <row r="3" spans="1:5" ht="54" customHeight="1">
      <c r="A3" s="95" t="s">
        <v>58</v>
      </c>
      <c r="B3" s="95"/>
      <c r="C3" s="95"/>
      <c r="D3" s="95"/>
      <c r="E3" s="95"/>
    </row>
    <row r="4" spans="1:5" ht="15">
      <c r="A4" s="96"/>
      <c r="B4" s="96"/>
      <c r="C4" s="89"/>
      <c r="D4" s="89"/>
      <c r="E4" s="96"/>
    </row>
    <row r="5" spans="1:5" ht="15">
      <c r="A5" s="81" t="s">
        <v>100</v>
      </c>
      <c r="B5" s="82" t="s">
        <v>71</v>
      </c>
      <c r="C5" s="68" t="s">
        <v>101</v>
      </c>
      <c r="D5" s="68"/>
      <c r="E5" s="111" t="s">
        <v>102</v>
      </c>
    </row>
    <row r="6" spans="1:5" ht="15">
      <c r="A6" s="87"/>
      <c r="B6" s="88"/>
      <c r="C6" s="89" t="s">
        <v>103</v>
      </c>
      <c r="D6" s="112" t="s">
        <v>104</v>
      </c>
      <c r="E6" s="113"/>
    </row>
    <row r="7" spans="1:5" ht="15">
      <c r="A7" s="108"/>
      <c r="B7" s="2"/>
      <c r="C7" s="41"/>
      <c r="D7" s="41"/>
      <c r="E7" s="109"/>
    </row>
    <row r="8" spans="1:5" s="110" customFormat="1" ht="31.5" customHeight="1">
      <c r="A8" s="93" t="s">
        <v>71</v>
      </c>
      <c r="B8" s="75">
        <f>B9+B10+B25+B26</f>
        <v>1479</v>
      </c>
      <c r="C8" s="75">
        <f>C9+C10+C25+C26</f>
        <v>501</v>
      </c>
      <c r="D8" s="75">
        <f>D9+D10+D25+D26</f>
        <v>288</v>
      </c>
      <c r="E8" s="75">
        <f>E9+E10+E25+E26</f>
        <v>690</v>
      </c>
    </row>
    <row r="9" spans="1:11" ht="15">
      <c r="A9" s="7" t="s">
        <v>105</v>
      </c>
      <c r="B9" s="1">
        <f>SUM(C9:E9)</f>
        <v>61</v>
      </c>
      <c r="C9" s="1">
        <v>47</v>
      </c>
      <c r="D9" s="1">
        <v>14</v>
      </c>
      <c r="E9" s="1">
        <v>0</v>
      </c>
      <c r="K9" s="8"/>
    </row>
    <row r="10" spans="1:11" ht="15">
      <c r="A10" s="7" t="s">
        <v>106</v>
      </c>
      <c r="B10" s="1">
        <f>SUM(B12:B23)</f>
        <v>565</v>
      </c>
      <c r="C10" s="1">
        <f>SUM(C12:C23)</f>
        <v>310</v>
      </c>
      <c r="D10" s="1">
        <f>SUM(D12:D23)</f>
        <v>255</v>
      </c>
      <c r="E10" s="1">
        <f>SUM(E12:E23)</f>
        <v>0</v>
      </c>
      <c r="K10" s="8"/>
    </row>
    <row r="11" spans="1:11" ht="15">
      <c r="A11" s="7"/>
      <c r="B11" s="1"/>
      <c r="C11" s="9"/>
      <c r="D11" s="9"/>
      <c r="E11" s="9"/>
      <c r="K11" s="8"/>
    </row>
    <row r="12" spans="1:11" ht="15">
      <c r="A12" s="10" t="s">
        <v>33</v>
      </c>
      <c r="B12" s="11">
        <f>SUM(C12:E12)</f>
        <v>19</v>
      </c>
      <c r="C12" s="11">
        <v>9</v>
      </c>
      <c r="D12" s="11">
        <v>10</v>
      </c>
      <c r="E12" s="11">
        <v>0</v>
      </c>
      <c r="K12" s="8"/>
    </row>
    <row r="13" spans="1:11" ht="15">
      <c r="A13" s="10" t="s">
        <v>48</v>
      </c>
      <c r="B13" s="12">
        <f aca="true" t="shared" si="0" ref="B13:B26">SUM(C13:E13)</f>
        <v>115</v>
      </c>
      <c r="C13" s="11">
        <v>60</v>
      </c>
      <c r="D13" s="11">
        <v>55</v>
      </c>
      <c r="E13" s="11">
        <v>0</v>
      </c>
      <c r="K13" s="8"/>
    </row>
    <row r="14" spans="1:11" ht="15">
      <c r="A14" s="10" t="s">
        <v>34</v>
      </c>
      <c r="B14" s="12">
        <f t="shared" si="0"/>
        <v>4</v>
      </c>
      <c r="C14" s="11">
        <v>4</v>
      </c>
      <c r="D14" s="11">
        <v>0</v>
      </c>
      <c r="E14" s="11">
        <v>0</v>
      </c>
      <c r="K14" s="8"/>
    </row>
    <row r="15" spans="1:11" ht="15">
      <c r="A15" s="10" t="s">
        <v>35</v>
      </c>
      <c r="B15" s="12">
        <f t="shared" si="0"/>
        <v>3</v>
      </c>
      <c r="C15" s="11">
        <v>3</v>
      </c>
      <c r="D15" s="11">
        <v>0</v>
      </c>
      <c r="E15" s="11">
        <v>0</v>
      </c>
      <c r="K15" s="8"/>
    </row>
    <row r="16" spans="1:11" ht="15">
      <c r="A16" s="10" t="s">
        <v>36</v>
      </c>
      <c r="B16" s="12">
        <f t="shared" si="0"/>
        <v>48</v>
      </c>
      <c r="C16" s="11">
        <v>27</v>
      </c>
      <c r="D16" s="11">
        <v>21</v>
      </c>
      <c r="E16" s="11">
        <v>0</v>
      </c>
      <c r="K16" s="8"/>
    </row>
    <row r="17" spans="1:11" ht="30">
      <c r="A17" s="24" t="s">
        <v>1</v>
      </c>
      <c r="B17" s="12">
        <f t="shared" si="0"/>
        <v>21</v>
      </c>
      <c r="C17" s="11">
        <v>12</v>
      </c>
      <c r="D17" s="11">
        <v>9</v>
      </c>
      <c r="E17" s="11">
        <v>0</v>
      </c>
      <c r="K17" s="8"/>
    </row>
    <row r="18" spans="1:11" ht="15">
      <c r="A18" s="10" t="s">
        <v>37</v>
      </c>
      <c r="B18" s="12">
        <f t="shared" si="0"/>
        <v>39</v>
      </c>
      <c r="C18" s="11">
        <v>26</v>
      </c>
      <c r="D18" s="11">
        <v>13</v>
      </c>
      <c r="E18" s="11">
        <v>0</v>
      </c>
      <c r="K18" s="8"/>
    </row>
    <row r="19" spans="1:11" ht="15">
      <c r="A19" s="10" t="s">
        <v>38</v>
      </c>
      <c r="B19" s="12">
        <f t="shared" si="0"/>
        <v>50</v>
      </c>
      <c r="C19" s="11">
        <v>32</v>
      </c>
      <c r="D19" s="11">
        <v>18</v>
      </c>
      <c r="E19" s="11">
        <v>0</v>
      </c>
      <c r="K19" s="8"/>
    </row>
    <row r="20" spans="1:11" ht="15">
      <c r="A20" s="10" t="s">
        <v>39</v>
      </c>
      <c r="B20" s="12">
        <f t="shared" si="0"/>
        <v>131</v>
      </c>
      <c r="C20" s="11">
        <v>69</v>
      </c>
      <c r="D20" s="11">
        <v>62</v>
      </c>
      <c r="E20" s="11">
        <v>0</v>
      </c>
      <c r="K20" s="8"/>
    </row>
    <row r="21" spans="1:11" ht="15">
      <c r="A21" s="10" t="s">
        <v>40</v>
      </c>
      <c r="B21" s="12">
        <f t="shared" si="0"/>
        <v>111</v>
      </c>
      <c r="C21" s="11">
        <v>53</v>
      </c>
      <c r="D21" s="11">
        <v>58</v>
      </c>
      <c r="E21" s="11">
        <v>0</v>
      </c>
      <c r="K21" s="8"/>
    </row>
    <row r="22" spans="1:11" ht="15">
      <c r="A22" s="10" t="s">
        <v>41</v>
      </c>
      <c r="B22" s="12">
        <f t="shared" si="0"/>
        <v>20</v>
      </c>
      <c r="C22" s="11">
        <v>11</v>
      </c>
      <c r="D22" s="11">
        <v>9</v>
      </c>
      <c r="E22" s="11">
        <v>0</v>
      </c>
      <c r="K22" s="8"/>
    </row>
    <row r="23" spans="1:11" ht="15">
      <c r="A23" s="10" t="s">
        <v>42</v>
      </c>
      <c r="B23" s="12">
        <f t="shared" si="0"/>
        <v>4</v>
      </c>
      <c r="C23" s="11">
        <v>4</v>
      </c>
      <c r="D23" s="11">
        <v>0</v>
      </c>
      <c r="E23" s="11">
        <v>0</v>
      </c>
      <c r="K23" s="8"/>
    </row>
    <row r="24" spans="1:11" ht="15">
      <c r="A24" s="10"/>
      <c r="B24" s="12"/>
      <c r="C24" s="11"/>
      <c r="D24" s="11"/>
      <c r="E24" s="11"/>
      <c r="K24" s="8"/>
    </row>
    <row r="25" spans="1:5" ht="15">
      <c r="A25" s="7" t="s">
        <v>107</v>
      </c>
      <c r="B25" s="38">
        <f t="shared" si="0"/>
        <v>163</v>
      </c>
      <c r="C25" s="1">
        <v>144</v>
      </c>
      <c r="D25" s="1">
        <v>19</v>
      </c>
      <c r="E25" s="1">
        <v>0</v>
      </c>
    </row>
    <row r="26" spans="1:5" ht="15">
      <c r="A26" s="13" t="s">
        <v>108</v>
      </c>
      <c r="B26" s="39">
        <f t="shared" si="0"/>
        <v>690</v>
      </c>
      <c r="C26" s="14">
        <v>0</v>
      </c>
      <c r="D26" s="14">
        <v>0</v>
      </c>
      <c r="E26" s="14">
        <v>690</v>
      </c>
    </row>
    <row r="27" spans="1:5" ht="21" customHeight="1">
      <c r="A27" s="77" t="s">
        <v>1</v>
      </c>
      <c r="B27" s="78"/>
      <c r="C27" s="78"/>
      <c r="D27" s="78"/>
      <c r="E27" s="78"/>
    </row>
  </sheetData>
  <sheetProtection/>
  <mergeCells count="6">
    <mergeCell ref="A27:E27"/>
    <mergeCell ref="A3:E3"/>
    <mergeCell ref="A5:A6"/>
    <mergeCell ref="B5:B6"/>
    <mergeCell ref="C5:D5"/>
    <mergeCell ref="E5:E6"/>
  </mergeCells>
  <printOptions horizontalCentered="1" verticalCentered="1"/>
  <pageMargins left="1.1023622047244095" right="1.1023622047244095" top="0.984251968503937" bottom="0.7874015748031497" header="0.5118110236220472" footer="0.5118110236220472"/>
  <pageSetup fitToHeight="1" fitToWidth="1" horizontalDpi="300" verticalDpi="300" orientation="portrait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42"/>
  <sheetViews>
    <sheetView zoomScale="75" zoomScaleNormal="75" zoomScaleSheetLayoutView="85" workbookViewId="0" topLeftCell="A1">
      <selection activeCell="P42" sqref="P42"/>
    </sheetView>
  </sheetViews>
  <sheetFormatPr defaultColWidth="11.57421875" defaultRowHeight="12.75"/>
  <cols>
    <col min="1" max="1" width="41.28125" style="36" customWidth="1"/>
    <col min="2" max="2" width="8.8515625" style="36" bestFit="1" customWidth="1"/>
    <col min="3" max="3" width="13.421875" style="36" customWidth="1"/>
    <col min="4" max="4" width="9.00390625" style="36" bestFit="1" customWidth="1"/>
    <col min="5" max="5" width="15.00390625" style="36" bestFit="1" customWidth="1"/>
    <col min="6" max="6" width="10.421875" style="36" bestFit="1" customWidth="1"/>
    <col min="7" max="16384" width="11.421875" style="36" customWidth="1"/>
  </cols>
  <sheetData>
    <row r="1" spans="1:7" s="20" customFormat="1" ht="15">
      <c r="A1" s="92" t="s">
        <v>9</v>
      </c>
      <c r="B1" s="92"/>
      <c r="C1" s="92"/>
      <c r="D1" s="92"/>
      <c r="E1" s="92"/>
      <c r="G1" s="19"/>
    </row>
    <row r="2" spans="1:7" s="20" customFormat="1" ht="15">
      <c r="A2" s="92"/>
      <c r="B2" s="92"/>
      <c r="C2" s="92"/>
      <c r="D2" s="92"/>
      <c r="E2" s="92"/>
      <c r="G2" s="19"/>
    </row>
    <row r="3" spans="1:7" s="20" customFormat="1" ht="58.5" customHeight="1">
      <c r="A3" s="79" t="s">
        <v>56</v>
      </c>
      <c r="B3" s="79"/>
      <c r="C3" s="79"/>
      <c r="D3" s="79"/>
      <c r="E3" s="79"/>
      <c r="F3" s="79"/>
      <c r="G3" s="19"/>
    </row>
    <row r="4" spans="1:7" s="20" customFormat="1" ht="15">
      <c r="A4" s="80"/>
      <c r="B4" s="80"/>
      <c r="C4" s="80"/>
      <c r="D4" s="80"/>
      <c r="E4" s="80"/>
      <c r="F4" s="80"/>
      <c r="G4" s="19"/>
    </row>
    <row r="5" spans="1:7" s="20" customFormat="1" ht="15">
      <c r="A5" s="116" t="s">
        <v>109</v>
      </c>
      <c r="B5" s="82" t="s">
        <v>71</v>
      </c>
      <c r="C5" s="67" t="s">
        <v>110</v>
      </c>
      <c r="D5" s="68"/>
      <c r="E5" s="68"/>
      <c r="F5" s="68"/>
      <c r="G5" s="19"/>
    </row>
    <row r="6" spans="1:7" s="20" customFormat="1" ht="15">
      <c r="A6" s="117"/>
      <c r="B6" s="118"/>
      <c r="C6" s="82" t="s">
        <v>111</v>
      </c>
      <c r="D6" s="82" t="s">
        <v>106</v>
      </c>
      <c r="E6" s="111" t="s">
        <v>112</v>
      </c>
      <c r="F6" s="111" t="s">
        <v>113</v>
      </c>
      <c r="G6" s="19"/>
    </row>
    <row r="7" spans="1:7" s="20" customFormat="1" ht="31.5" customHeight="1">
      <c r="A7" s="119"/>
      <c r="B7" s="120"/>
      <c r="C7" s="121"/>
      <c r="D7" s="121"/>
      <c r="E7" s="120"/>
      <c r="F7" s="120"/>
      <c r="G7" s="19"/>
    </row>
    <row r="8" spans="1:7" s="20" customFormat="1" ht="34.5" customHeight="1">
      <c r="A8" s="114" t="s">
        <v>71</v>
      </c>
      <c r="B8" s="94">
        <f>SUM(B9:B41)</f>
        <v>1479</v>
      </c>
      <c r="C8" s="94">
        <f>SUM(C9:C41)</f>
        <v>61</v>
      </c>
      <c r="D8" s="115">
        <f>SUM(D9:D41)</f>
        <v>565</v>
      </c>
      <c r="E8" s="115">
        <f>SUM(E9:E41)</f>
        <v>163</v>
      </c>
      <c r="F8" s="115">
        <f>SUM(F9:F41)</f>
        <v>690</v>
      </c>
      <c r="G8" s="19"/>
    </row>
    <row r="9" spans="1:7" s="20" customFormat="1" ht="15">
      <c r="A9" s="5" t="s">
        <v>114</v>
      </c>
      <c r="B9" s="4">
        <f aca="true" t="shared" si="0" ref="B9:B40">SUM(C9:F9)</f>
        <v>46</v>
      </c>
      <c r="C9" s="44">
        <v>0</v>
      </c>
      <c r="D9" s="42">
        <v>3</v>
      </c>
      <c r="E9" s="42">
        <v>13</v>
      </c>
      <c r="F9" s="42">
        <v>30</v>
      </c>
      <c r="G9" s="19"/>
    </row>
    <row r="10" spans="1:7" s="20" customFormat="1" ht="15">
      <c r="A10" s="5" t="s">
        <v>115</v>
      </c>
      <c r="B10" s="4">
        <f t="shared" si="0"/>
        <v>3</v>
      </c>
      <c r="C10" s="44">
        <v>1</v>
      </c>
      <c r="D10" s="42">
        <v>1</v>
      </c>
      <c r="E10" s="42">
        <v>0</v>
      </c>
      <c r="F10" s="42">
        <v>1</v>
      </c>
      <c r="G10" s="19"/>
    </row>
    <row r="11" spans="1:7" s="20" customFormat="1" ht="15">
      <c r="A11" s="5" t="s">
        <v>116</v>
      </c>
      <c r="B11" s="4">
        <f t="shared" si="0"/>
        <v>30</v>
      </c>
      <c r="C11" s="44">
        <v>1</v>
      </c>
      <c r="D11" s="42">
        <v>18</v>
      </c>
      <c r="E11" s="42">
        <v>10</v>
      </c>
      <c r="F11" s="42">
        <v>1</v>
      </c>
      <c r="G11" s="19"/>
    </row>
    <row r="12" spans="1:7" s="20" customFormat="1" ht="15">
      <c r="A12" s="5" t="s">
        <v>31</v>
      </c>
      <c r="B12" s="4">
        <f t="shared" si="0"/>
        <v>1</v>
      </c>
      <c r="C12" s="44">
        <v>0</v>
      </c>
      <c r="D12" s="42">
        <v>1</v>
      </c>
      <c r="E12" s="42">
        <v>0</v>
      </c>
      <c r="F12" s="42">
        <v>0</v>
      </c>
      <c r="G12" s="19"/>
    </row>
    <row r="13" spans="1:7" s="20" customFormat="1" ht="15">
      <c r="A13" s="5" t="s">
        <v>117</v>
      </c>
      <c r="B13" s="4">
        <f t="shared" si="0"/>
        <v>1</v>
      </c>
      <c r="C13" s="44">
        <v>0</v>
      </c>
      <c r="D13" s="42">
        <v>0</v>
      </c>
      <c r="E13" s="42">
        <v>1</v>
      </c>
      <c r="F13" s="42">
        <v>0</v>
      </c>
      <c r="G13" s="19"/>
    </row>
    <row r="14" spans="1:7" s="20" customFormat="1" ht="15">
      <c r="A14" s="5" t="s">
        <v>118</v>
      </c>
      <c r="B14" s="4">
        <f t="shared" si="0"/>
        <v>25</v>
      </c>
      <c r="C14" s="44">
        <v>5</v>
      </c>
      <c r="D14" s="42">
        <v>12</v>
      </c>
      <c r="E14" s="42">
        <v>2</v>
      </c>
      <c r="F14" s="42">
        <v>6</v>
      </c>
      <c r="G14" s="19"/>
    </row>
    <row r="15" spans="1:7" s="20" customFormat="1" ht="15">
      <c r="A15" s="5" t="s">
        <v>119</v>
      </c>
      <c r="B15" s="4">
        <f t="shared" si="0"/>
        <v>17</v>
      </c>
      <c r="C15" s="44">
        <v>0</v>
      </c>
      <c r="D15" s="42">
        <v>8</v>
      </c>
      <c r="E15" s="42">
        <v>9</v>
      </c>
      <c r="F15" s="42">
        <v>0</v>
      </c>
      <c r="G15" s="19"/>
    </row>
    <row r="16" spans="1:7" s="20" customFormat="1" ht="15">
      <c r="A16" s="5" t="s">
        <v>120</v>
      </c>
      <c r="B16" s="4">
        <f t="shared" si="0"/>
        <v>10</v>
      </c>
      <c r="C16" s="44">
        <v>2</v>
      </c>
      <c r="D16" s="42">
        <v>3</v>
      </c>
      <c r="E16" s="42">
        <v>3</v>
      </c>
      <c r="F16" s="42">
        <v>2</v>
      </c>
      <c r="G16" s="19"/>
    </row>
    <row r="17" spans="1:7" s="20" customFormat="1" ht="30">
      <c r="A17" s="23" t="s">
        <v>1</v>
      </c>
      <c r="B17" s="4">
        <f t="shared" si="0"/>
        <v>5</v>
      </c>
      <c r="C17" s="44">
        <v>1</v>
      </c>
      <c r="D17" s="42">
        <v>0</v>
      </c>
      <c r="E17" s="42">
        <v>3</v>
      </c>
      <c r="F17" s="42">
        <v>1</v>
      </c>
      <c r="G17" s="19"/>
    </row>
    <row r="18" spans="1:7" s="20" customFormat="1" ht="15">
      <c r="A18" s="5" t="s">
        <v>121</v>
      </c>
      <c r="B18" s="4">
        <f t="shared" si="0"/>
        <v>7</v>
      </c>
      <c r="C18" s="44">
        <v>0</v>
      </c>
      <c r="D18" s="42">
        <v>6</v>
      </c>
      <c r="E18" s="42">
        <v>0</v>
      </c>
      <c r="F18" s="42">
        <v>1</v>
      </c>
      <c r="G18" s="19"/>
    </row>
    <row r="19" spans="1:7" s="20" customFormat="1" ht="15">
      <c r="A19" s="5" t="s">
        <v>122</v>
      </c>
      <c r="B19" s="4">
        <f t="shared" si="0"/>
        <v>13</v>
      </c>
      <c r="C19" s="44">
        <v>0</v>
      </c>
      <c r="D19" s="42">
        <v>2</v>
      </c>
      <c r="E19" s="42">
        <v>0</v>
      </c>
      <c r="F19" s="42">
        <v>11</v>
      </c>
      <c r="G19" s="19"/>
    </row>
    <row r="20" spans="1:7" s="20" customFormat="1" ht="15">
      <c r="A20" s="5" t="s">
        <v>123</v>
      </c>
      <c r="B20" s="4">
        <f t="shared" si="0"/>
        <v>12</v>
      </c>
      <c r="C20" s="44">
        <v>0</v>
      </c>
      <c r="D20" s="42">
        <v>2</v>
      </c>
      <c r="E20" s="42">
        <v>1</v>
      </c>
      <c r="F20" s="42">
        <v>9</v>
      </c>
      <c r="G20" s="19"/>
    </row>
    <row r="21" spans="1:7" s="20" customFormat="1" ht="15">
      <c r="A21" s="5" t="s">
        <v>124</v>
      </c>
      <c r="B21" s="4">
        <f t="shared" si="0"/>
        <v>9</v>
      </c>
      <c r="C21" s="44">
        <v>0</v>
      </c>
      <c r="D21" s="42">
        <v>1</v>
      </c>
      <c r="E21" s="42">
        <v>0</v>
      </c>
      <c r="F21" s="42">
        <v>8</v>
      </c>
      <c r="G21" s="19"/>
    </row>
    <row r="22" spans="1:7" s="20" customFormat="1" ht="15">
      <c r="A22" s="5" t="s">
        <v>49</v>
      </c>
      <c r="B22" s="4">
        <f t="shared" si="0"/>
        <v>1</v>
      </c>
      <c r="C22" s="44">
        <v>0</v>
      </c>
      <c r="D22" s="42">
        <v>0</v>
      </c>
      <c r="E22" s="42">
        <v>1</v>
      </c>
      <c r="F22" s="42">
        <v>0</v>
      </c>
      <c r="G22" s="19"/>
    </row>
    <row r="23" spans="1:7" s="20" customFormat="1" ht="15">
      <c r="A23" s="5" t="s">
        <v>125</v>
      </c>
      <c r="B23" s="4">
        <f t="shared" si="0"/>
        <v>9</v>
      </c>
      <c r="C23" s="44">
        <v>1</v>
      </c>
      <c r="D23" s="42">
        <v>2</v>
      </c>
      <c r="E23" s="42">
        <v>3</v>
      </c>
      <c r="F23" s="42">
        <v>3</v>
      </c>
      <c r="G23" s="19"/>
    </row>
    <row r="24" spans="1:7" s="20" customFormat="1" ht="15">
      <c r="A24" s="5" t="s">
        <v>126</v>
      </c>
      <c r="B24" s="4">
        <f t="shared" si="0"/>
        <v>95</v>
      </c>
      <c r="C24" s="44">
        <v>13</v>
      </c>
      <c r="D24" s="42">
        <v>42</v>
      </c>
      <c r="E24" s="42">
        <v>33</v>
      </c>
      <c r="F24" s="42">
        <v>7</v>
      </c>
      <c r="G24" s="19"/>
    </row>
    <row r="25" spans="1:7" s="20" customFormat="1" ht="15">
      <c r="A25" s="5" t="s">
        <v>127</v>
      </c>
      <c r="B25" s="4">
        <f t="shared" si="0"/>
        <v>287</v>
      </c>
      <c r="C25" s="44">
        <v>15</v>
      </c>
      <c r="D25" s="42">
        <v>136</v>
      </c>
      <c r="E25" s="42">
        <v>41</v>
      </c>
      <c r="F25" s="42">
        <v>95</v>
      </c>
      <c r="G25" s="19"/>
    </row>
    <row r="26" spans="1:7" s="20" customFormat="1" ht="15">
      <c r="A26" s="5" t="s">
        <v>0</v>
      </c>
      <c r="B26" s="4">
        <f t="shared" si="0"/>
        <v>1</v>
      </c>
      <c r="C26" s="44">
        <v>0</v>
      </c>
      <c r="D26" s="42">
        <v>1</v>
      </c>
      <c r="E26" s="42">
        <v>0</v>
      </c>
      <c r="F26" s="42">
        <v>0</v>
      </c>
      <c r="G26" s="19"/>
    </row>
    <row r="27" spans="1:7" s="20" customFormat="1" ht="15">
      <c r="A27" s="5" t="s">
        <v>128</v>
      </c>
      <c r="B27" s="4">
        <f t="shared" si="0"/>
        <v>17</v>
      </c>
      <c r="C27" s="44">
        <v>1</v>
      </c>
      <c r="D27" s="42">
        <v>9</v>
      </c>
      <c r="E27" s="42">
        <v>6</v>
      </c>
      <c r="F27" s="42">
        <v>1</v>
      </c>
      <c r="G27" s="19"/>
    </row>
    <row r="28" spans="1:7" s="20" customFormat="1" ht="15">
      <c r="A28" s="5" t="s">
        <v>129</v>
      </c>
      <c r="B28" s="4">
        <f t="shared" si="0"/>
        <v>37</v>
      </c>
      <c r="C28" s="44">
        <v>5</v>
      </c>
      <c r="D28" s="42">
        <v>24</v>
      </c>
      <c r="E28" s="42">
        <v>4</v>
      </c>
      <c r="F28" s="42">
        <v>4</v>
      </c>
      <c r="G28" s="19"/>
    </row>
    <row r="29" spans="1:7" s="20" customFormat="1" ht="15">
      <c r="A29" s="5" t="s">
        <v>130</v>
      </c>
      <c r="B29" s="4">
        <f t="shared" si="0"/>
        <v>41</v>
      </c>
      <c r="C29" s="44">
        <v>2</v>
      </c>
      <c r="D29" s="42">
        <v>28</v>
      </c>
      <c r="E29" s="42">
        <v>1</v>
      </c>
      <c r="F29" s="42">
        <v>10</v>
      </c>
      <c r="G29" s="19"/>
    </row>
    <row r="30" spans="1:7" s="20" customFormat="1" ht="15">
      <c r="A30" s="5" t="s">
        <v>131</v>
      </c>
      <c r="B30" s="4">
        <f t="shared" si="0"/>
        <v>380</v>
      </c>
      <c r="C30" s="44">
        <v>4</v>
      </c>
      <c r="D30" s="42">
        <v>154</v>
      </c>
      <c r="E30" s="42">
        <v>7</v>
      </c>
      <c r="F30" s="42">
        <v>215</v>
      </c>
      <c r="G30" s="19"/>
    </row>
    <row r="31" spans="1:7" s="20" customFormat="1" ht="15">
      <c r="A31" s="5" t="s">
        <v>132</v>
      </c>
      <c r="B31" s="4">
        <f t="shared" si="0"/>
        <v>21</v>
      </c>
      <c r="C31" s="44">
        <v>2</v>
      </c>
      <c r="D31" s="42">
        <v>10</v>
      </c>
      <c r="E31" s="42">
        <v>8</v>
      </c>
      <c r="F31" s="42">
        <v>1</v>
      </c>
      <c r="G31" s="19"/>
    </row>
    <row r="32" spans="1:7" s="20" customFormat="1" ht="15">
      <c r="A32" s="5" t="s">
        <v>28</v>
      </c>
      <c r="B32" s="4">
        <f t="shared" si="0"/>
        <v>15</v>
      </c>
      <c r="C32" s="44">
        <v>0</v>
      </c>
      <c r="D32" s="42">
        <v>0</v>
      </c>
      <c r="E32" s="42">
        <v>0</v>
      </c>
      <c r="F32" s="42">
        <v>15</v>
      </c>
      <c r="G32" s="19"/>
    </row>
    <row r="33" spans="1:7" s="20" customFormat="1" ht="15">
      <c r="A33" s="5" t="s">
        <v>133</v>
      </c>
      <c r="B33" s="4">
        <f t="shared" si="0"/>
        <v>2</v>
      </c>
      <c r="C33" s="44">
        <v>0</v>
      </c>
      <c r="D33" s="42">
        <v>1</v>
      </c>
      <c r="E33" s="42">
        <v>1</v>
      </c>
      <c r="F33" s="42">
        <v>0</v>
      </c>
      <c r="G33" s="19"/>
    </row>
    <row r="34" spans="1:7" s="20" customFormat="1" ht="15">
      <c r="A34" s="5" t="s">
        <v>134</v>
      </c>
      <c r="B34" s="4">
        <f t="shared" si="0"/>
        <v>24</v>
      </c>
      <c r="C34" s="44">
        <v>3</v>
      </c>
      <c r="D34" s="42">
        <v>17</v>
      </c>
      <c r="E34" s="42">
        <v>2</v>
      </c>
      <c r="F34" s="42">
        <v>2</v>
      </c>
      <c r="G34" s="19"/>
    </row>
    <row r="35" spans="1:7" s="20" customFormat="1" ht="15">
      <c r="A35" s="5" t="s">
        <v>135</v>
      </c>
      <c r="B35" s="4">
        <f t="shared" si="0"/>
        <v>3</v>
      </c>
      <c r="C35" s="44">
        <v>0</v>
      </c>
      <c r="D35" s="42">
        <v>2</v>
      </c>
      <c r="E35" s="42">
        <v>0</v>
      </c>
      <c r="F35" s="42">
        <v>1</v>
      </c>
      <c r="G35" s="19"/>
    </row>
    <row r="36" spans="1:7" s="20" customFormat="1" ht="15">
      <c r="A36" s="5" t="s">
        <v>32</v>
      </c>
      <c r="B36" s="4">
        <f t="shared" si="0"/>
        <v>1</v>
      </c>
      <c r="C36" s="44">
        <v>0</v>
      </c>
      <c r="D36" s="42">
        <v>1</v>
      </c>
      <c r="E36" s="42">
        <v>0</v>
      </c>
      <c r="F36" s="42">
        <v>0</v>
      </c>
      <c r="G36" s="19"/>
    </row>
    <row r="37" spans="1:7" s="20" customFormat="1" ht="15">
      <c r="A37" s="5" t="s">
        <v>136</v>
      </c>
      <c r="B37" s="4">
        <f t="shared" si="0"/>
        <v>334</v>
      </c>
      <c r="C37" s="44">
        <v>0</v>
      </c>
      <c r="D37" s="42">
        <v>71</v>
      </c>
      <c r="E37" s="42">
        <v>2</v>
      </c>
      <c r="F37" s="42">
        <v>261</v>
      </c>
      <c r="G37" s="19"/>
    </row>
    <row r="38" spans="1:7" s="20" customFormat="1" ht="15">
      <c r="A38" s="5" t="s">
        <v>137</v>
      </c>
      <c r="B38" s="4">
        <f t="shared" si="0"/>
        <v>9</v>
      </c>
      <c r="C38" s="44">
        <v>3</v>
      </c>
      <c r="D38" s="42">
        <v>1</v>
      </c>
      <c r="E38" s="42">
        <v>0</v>
      </c>
      <c r="F38" s="42">
        <v>5</v>
      </c>
      <c r="G38" s="19"/>
    </row>
    <row r="39" spans="1:7" s="20" customFormat="1" ht="15">
      <c r="A39" s="5" t="s">
        <v>26</v>
      </c>
      <c r="B39" s="4">
        <f t="shared" si="0"/>
        <v>1</v>
      </c>
      <c r="C39" s="44">
        <v>0</v>
      </c>
      <c r="D39" s="42">
        <v>1</v>
      </c>
      <c r="E39" s="42">
        <v>0</v>
      </c>
      <c r="F39" s="42">
        <v>0</v>
      </c>
      <c r="G39" s="19"/>
    </row>
    <row r="40" spans="1:7" s="20" customFormat="1" ht="15">
      <c r="A40" s="5" t="s">
        <v>138</v>
      </c>
      <c r="B40" s="4">
        <f t="shared" si="0"/>
        <v>22</v>
      </c>
      <c r="C40" s="44">
        <v>2</v>
      </c>
      <c r="D40" s="42">
        <v>8</v>
      </c>
      <c r="E40" s="42">
        <v>12</v>
      </c>
      <c r="F40" s="42">
        <v>0</v>
      </c>
      <c r="G40" s="19"/>
    </row>
    <row r="41" spans="1:7" s="20" customFormat="1" ht="15">
      <c r="A41" s="6"/>
      <c r="B41" s="46"/>
      <c r="C41" s="45"/>
      <c r="D41" s="43"/>
      <c r="E41" s="43"/>
      <c r="F41" s="43"/>
      <c r="G41" s="19"/>
    </row>
    <row r="42" spans="1:6" ht="25.5" customHeight="1">
      <c r="A42" s="77" t="s">
        <v>13</v>
      </c>
      <c r="B42" s="78"/>
      <c r="C42" s="78"/>
      <c r="D42" s="78"/>
      <c r="E42" s="78"/>
      <c r="F42" s="78"/>
    </row>
  </sheetData>
  <sheetProtection/>
  <mergeCells count="9">
    <mergeCell ref="A42:F42"/>
    <mergeCell ref="A3:F3"/>
    <mergeCell ref="A5:A7"/>
    <mergeCell ref="B5:B7"/>
    <mergeCell ref="C6:C7"/>
    <mergeCell ref="D6:D7"/>
    <mergeCell ref="E6:E7"/>
    <mergeCell ref="F6:F7"/>
    <mergeCell ref="C5:F5"/>
  </mergeCells>
  <printOptions horizontalCentered="1" verticalCentered="1"/>
  <pageMargins left="1.1023622047244095" right="1.1023622047244095" top="0.984251968503937" bottom="0.7874015748031497" header="0.5118110236220472" footer="0.5118110236220472"/>
  <pageSetup fitToHeight="1" fitToWidth="1" horizontalDpi="300" verticalDpi="300" orientation="portrait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7"/>
  <sheetViews>
    <sheetView zoomScaleSheetLayoutView="100" zoomScalePageLayoutView="0" workbookViewId="0" topLeftCell="A1">
      <selection activeCell="J23" sqref="J23"/>
    </sheetView>
  </sheetViews>
  <sheetFormatPr defaultColWidth="11.57421875" defaultRowHeight="12.75"/>
  <cols>
    <col min="1" max="1" width="35.140625" style="33" bestFit="1" customWidth="1"/>
    <col min="2" max="2" width="11.140625" style="33" bestFit="1" customWidth="1"/>
    <col min="3" max="3" width="18.28125" style="33" bestFit="1" customWidth="1"/>
    <col min="4" max="4" width="15.8515625" style="33" bestFit="1" customWidth="1"/>
    <col min="5" max="5" width="16.8515625" style="33" bestFit="1" customWidth="1"/>
    <col min="6" max="16384" width="11.421875" style="33" customWidth="1"/>
  </cols>
  <sheetData>
    <row r="1" spans="1:4" ht="15" customHeight="1">
      <c r="A1" s="122" t="s">
        <v>10</v>
      </c>
      <c r="B1" s="122"/>
      <c r="C1" s="122"/>
      <c r="D1" s="122"/>
    </row>
    <row r="2" spans="1:4" ht="15" customHeight="1">
      <c r="A2" s="122"/>
      <c r="B2" s="122"/>
      <c r="C2" s="122"/>
      <c r="D2" s="122"/>
    </row>
    <row r="3" spans="1:7" ht="48.75" customHeight="1">
      <c r="A3" s="95" t="s">
        <v>44</v>
      </c>
      <c r="B3" s="95"/>
      <c r="C3" s="95"/>
      <c r="D3" s="95"/>
      <c r="E3" s="95"/>
      <c r="G3" s="123"/>
    </row>
    <row r="4" spans="1:7" ht="15">
      <c r="A4" s="96"/>
      <c r="B4" s="96"/>
      <c r="C4" s="96"/>
      <c r="D4" s="96"/>
      <c r="E4" s="134"/>
      <c r="G4" s="123"/>
    </row>
    <row r="5" spans="1:7" ht="15">
      <c r="A5" s="81" t="s">
        <v>142</v>
      </c>
      <c r="B5" s="116" t="s">
        <v>71</v>
      </c>
      <c r="C5" s="135" t="s">
        <v>101</v>
      </c>
      <c r="D5" s="136"/>
      <c r="E5" s="136"/>
      <c r="G5" s="123"/>
    </row>
    <row r="6" spans="1:7" ht="15">
      <c r="A6" s="137"/>
      <c r="B6" s="119" t="s">
        <v>71</v>
      </c>
      <c r="C6" s="138" t="s">
        <v>143</v>
      </c>
      <c r="D6" s="139" t="s">
        <v>144</v>
      </c>
      <c r="E6" s="140" t="s">
        <v>29</v>
      </c>
      <c r="G6" s="123"/>
    </row>
    <row r="7" spans="1:7" ht="15">
      <c r="A7" s="124"/>
      <c r="B7" s="3"/>
      <c r="C7" s="25"/>
      <c r="D7" s="25"/>
      <c r="E7" s="26"/>
      <c r="G7" s="123"/>
    </row>
    <row r="8" spans="1:7" s="34" customFormat="1" ht="15">
      <c r="A8" s="27" t="s">
        <v>71</v>
      </c>
      <c r="B8" s="125">
        <f>SUM(C8:E8)</f>
        <v>113</v>
      </c>
      <c r="C8" s="125">
        <f>SUM(C10:C13)</f>
        <v>81</v>
      </c>
      <c r="D8" s="125">
        <f>SUM(D10:D13)</f>
        <v>31</v>
      </c>
      <c r="E8" s="126">
        <f>SUM(E10:E13)</f>
        <v>1</v>
      </c>
      <c r="G8" s="123"/>
    </row>
    <row r="9" spans="1:7" s="34" customFormat="1" ht="15">
      <c r="A9" s="27"/>
      <c r="B9" s="28"/>
      <c r="C9" s="28"/>
      <c r="D9" s="28"/>
      <c r="E9" s="127"/>
      <c r="G9" s="123"/>
    </row>
    <row r="10" spans="1:7" s="34" customFormat="1" ht="32.25" customHeight="1">
      <c r="A10" s="29" t="s">
        <v>139</v>
      </c>
      <c r="B10" s="28">
        <f>SUM(C10:E10)</f>
        <v>11</v>
      </c>
      <c r="C10" s="128">
        <v>7</v>
      </c>
      <c r="D10" s="128">
        <v>4</v>
      </c>
      <c r="E10" s="129">
        <v>0</v>
      </c>
      <c r="G10" s="123"/>
    </row>
    <row r="11" spans="1:7" s="34" customFormat="1" ht="32.25" customHeight="1">
      <c r="A11" s="29" t="s">
        <v>140</v>
      </c>
      <c r="B11" s="28">
        <f>SUM(C11:E11)</f>
        <v>35</v>
      </c>
      <c r="C11" s="128">
        <v>21</v>
      </c>
      <c r="D11" s="128">
        <v>13</v>
      </c>
      <c r="E11" s="129">
        <v>1</v>
      </c>
      <c r="G11" s="123"/>
    </row>
    <row r="12" spans="1:7" s="34" customFormat="1" ht="32.25" customHeight="1">
      <c r="A12" s="29" t="s">
        <v>145</v>
      </c>
      <c r="B12" s="28">
        <f>SUM(C12:E12)</f>
        <v>40</v>
      </c>
      <c r="C12" s="128">
        <v>32</v>
      </c>
      <c r="D12" s="128">
        <v>8</v>
      </c>
      <c r="E12" s="129">
        <v>0</v>
      </c>
      <c r="G12" s="123"/>
    </row>
    <row r="13" spans="1:5" s="34" customFormat="1" ht="32.25" customHeight="1">
      <c r="A13" s="30" t="s">
        <v>141</v>
      </c>
      <c r="B13" s="31">
        <f>SUM(C13:E13)</f>
        <v>27</v>
      </c>
      <c r="C13" s="130">
        <v>21</v>
      </c>
      <c r="D13" s="130">
        <v>6</v>
      </c>
      <c r="E13" s="131">
        <v>0</v>
      </c>
    </row>
    <row r="14" spans="1:5" ht="18" customHeight="1">
      <c r="A14" s="132" t="s">
        <v>1</v>
      </c>
      <c r="B14" s="133"/>
      <c r="C14" s="133"/>
      <c r="D14" s="133"/>
      <c r="E14" s="133"/>
    </row>
    <row r="17" spans="1:6" ht="15">
      <c r="A17" s="32"/>
      <c r="F17" s="34"/>
    </row>
  </sheetData>
  <sheetProtection/>
  <mergeCells count="5">
    <mergeCell ref="A3:E3"/>
    <mergeCell ref="A14:E14"/>
    <mergeCell ref="A5:A6"/>
    <mergeCell ref="B5:B6"/>
    <mergeCell ref="C5:E5"/>
  </mergeCells>
  <printOptions horizontalCentered="1" verticalCentered="1"/>
  <pageMargins left="1.1023622047244095" right="1.1023622047244095" top="0.984251968503937" bottom="0.7874015748031497" header="0.5118110236220472" footer="0.5118110236220472"/>
  <pageSetup fitToHeight="1" fitToWidth="1" horizontalDpi="300" verticalDpi="300" orientation="portrait" scale="84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27"/>
  <sheetViews>
    <sheetView tabSelected="1" zoomScale="85" zoomScaleNormal="85" zoomScaleSheetLayoutView="75" zoomScalePageLayoutView="0" workbookViewId="0" topLeftCell="A1">
      <selection activeCell="R27" sqref="R27"/>
    </sheetView>
  </sheetViews>
  <sheetFormatPr defaultColWidth="11.57421875" defaultRowHeight="12.75"/>
  <cols>
    <col min="1" max="1" width="27.28125" style="36" bestFit="1" customWidth="1"/>
    <col min="2" max="2" width="14.7109375" style="36" customWidth="1"/>
    <col min="3" max="3" width="9.7109375" style="36" bestFit="1" customWidth="1"/>
    <col min="4" max="4" width="9.00390625" style="36" bestFit="1" customWidth="1"/>
    <col min="5" max="6" width="14.421875" style="36" bestFit="1" customWidth="1"/>
    <col min="7" max="16384" width="11.421875" style="36" customWidth="1"/>
  </cols>
  <sheetData>
    <row r="1" spans="1:6" ht="15">
      <c r="A1" s="15" t="s">
        <v>11</v>
      </c>
      <c r="B1" s="15"/>
      <c r="C1" s="15"/>
      <c r="D1" s="15"/>
      <c r="E1" s="15"/>
      <c r="F1" s="15"/>
    </row>
    <row r="2" spans="1:6" ht="15">
      <c r="A2" s="15"/>
      <c r="B2" s="15"/>
      <c r="C2" s="15"/>
      <c r="D2" s="15"/>
      <c r="E2" s="15"/>
      <c r="F2" s="15"/>
    </row>
    <row r="3" spans="1:6" ht="15">
      <c r="A3" s="79" t="s">
        <v>146</v>
      </c>
      <c r="B3" s="79"/>
      <c r="C3" s="79"/>
      <c r="D3" s="79"/>
      <c r="E3" s="79"/>
      <c r="F3" s="79"/>
    </row>
    <row r="4" spans="1:6" ht="15">
      <c r="A4" s="79" t="s">
        <v>147</v>
      </c>
      <c r="B4" s="79"/>
      <c r="C4" s="79"/>
      <c r="D4" s="79"/>
      <c r="E4" s="79"/>
      <c r="F4" s="79"/>
    </row>
    <row r="5" spans="1:6" ht="15">
      <c r="A5" s="79" t="s">
        <v>43</v>
      </c>
      <c r="B5" s="79"/>
      <c r="C5" s="79"/>
      <c r="D5" s="79"/>
      <c r="E5" s="79"/>
      <c r="F5" s="79"/>
    </row>
    <row r="6" spans="1:6" ht="15">
      <c r="A6" s="143"/>
      <c r="B6" s="143"/>
      <c r="C6" s="143"/>
      <c r="D6" s="143"/>
      <c r="E6" s="143"/>
      <c r="F6" s="143"/>
    </row>
    <row r="7" spans="1:6" ht="15">
      <c r="A7" s="81" t="s">
        <v>148</v>
      </c>
      <c r="B7" s="111" t="s">
        <v>30</v>
      </c>
      <c r="C7" s="67" t="s">
        <v>72</v>
      </c>
      <c r="D7" s="68"/>
      <c r="E7" s="68"/>
      <c r="F7" s="68"/>
    </row>
    <row r="8" spans="1:6" ht="15">
      <c r="A8" s="98"/>
      <c r="B8" s="144"/>
      <c r="C8" s="71" t="s">
        <v>61</v>
      </c>
      <c r="D8" s="71" t="s">
        <v>62</v>
      </c>
      <c r="E8" s="71" t="s">
        <v>63</v>
      </c>
      <c r="F8" s="71" t="s">
        <v>64</v>
      </c>
    </row>
    <row r="9" spans="1:6" ht="15">
      <c r="A9" s="100"/>
      <c r="B9" s="145"/>
      <c r="C9" s="71" t="s">
        <v>77</v>
      </c>
      <c r="D9" s="71" t="s">
        <v>78</v>
      </c>
      <c r="E9" s="71" t="s">
        <v>79</v>
      </c>
      <c r="F9" s="71" t="s">
        <v>80</v>
      </c>
    </row>
    <row r="10" spans="1:6" ht="29.25" customHeight="1">
      <c r="A10" s="37" t="s">
        <v>30</v>
      </c>
      <c r="B10" s="75">
        <f>SUM(B11:B26)</f>
        <v>1479</v>
      </c>
      <c r="C10" s="141">
        <f>SUM(C11:C26)</f>
        <v>366</v>
      </c>
      <c r="D10" s="141">
        <f>SUM(D11:D26)</f>
        <v>382</v>
      </c>
      <c r="E10" s="141">
        <f>SUM(E11:E26)</f>
        <v>383</v>
      </c>
      <c r="F10" s="141">
        <f>SUM(F11:F26)</f>
        <v>348</v>
      </c>
    </row>
    <row r="11" spans="1:6" ht="31.5" customHeight="1">
      <c r="A11" s="8" t="s">
        <v>149</v>
      </c>
      <c r="B11" s="1">
        <f aca="true" t="shared" si="0" ref="B11:B26">SUM(C11:F11)</f>
        <v>455</v>
      </c>
      <c r="C11" s="18">
        <v>91</v>
      </c>
      <c r="D11" s="18">
        <v>117</v>
      </c>
      <c r="E11" s="18">
        <v>147</v>
      </c>
      <c r="F11" s="42">
        <v>100</v>
      </c>
    </row>
    <row r="12" spans="1:6" ht="31.5" customHeight="1">
      <c r="A12" s="8" t="s">
        <v>150</v>
      </c>
      <c r="B12" s="1">
        <f t="shared" si="0"/>
        <v>213</v>
      </c>
      <c r="C12" s="18">
        <v>68</v>
      </c>
      <c r="D12" s="18">
        <v>52</v>
      </c>
      <c r="E12" s="18">
        <v>46</v>
      </c>
      <c r="F12" s="42">
        <v>47</v>
      </c>
    </row>
    <row r="13" spans="1:6" ht="31.5" customHeight="1">
      <c r="A13" s="8" t="s">
        <v>151</v>
      </c>
      <c r="B13" s="1">
        <f t="shared" si="0"/>
        <v>94</v>
      </c>
      <c r="C13" s="18">
        <v>15</v>
      </c>
      <c r="D13" s="18">
        <v>26</v>
      </c>
      <c r="E13" s="18">
        <v>24</v>
      </c>
      <c r="F13" s="42">
        <v>29</v>
      </c>
    </row>
    <row r="14" spans="1:6" ht="31.5" customHeight="1">
      <c r="A14" s="8" t="s">
        <v>152</v>
      </c>
      <c r="B14" s="1">
        <f t="shared" si="0"/>
        <v>60</v>
      </c>
      <c r="C14" s="18">
        <v>21</v>
      </c>
      <c r="D14" s="18">
        <v>14</v>
      </c>
      <c r="E14" s="18">
        <v>13</v>
      </c>
      <c r="F14" s="42">
        <v>12</v>
      </c>
    </row>
    <row r="15" spans="1:6" ht="31.5" customHeight="1">
      <c r="A15" s="8" t="s">
        <v>14</v>
      </c>
      <c r="B15" s="1">
        <f t="shared" si="0"/>
        <v>47</v>
      </c>
      <c r="C15" s="18">
        <v>9</v>
      </c>
      <c r="D15" s="18">
        <v>13</v>
      </c>
      <c r="E15" s="18">
        <v>12</v>
      </c>
      <c r="F15" s="42">
        <v>13</v>
      </c>
    </row>
    <row r="16" spans="1:6" ht="31.5" customHeight="1">
      <c r="A16" s="8" t="s">
        <v>15</v>
      </c>
      <c r="B16" s="1">
        <f t="shared" si="0"/>
        <v>40</v>
      </c>
      <c r="C16" s="18">
        <v>10</v>
      </c>
      <c r="D16" s="18">
        <v>7</v>
      </c>
      <c r="E16" s="18">
        <v>12</v>
      </c>
      <c r="F16" s="42">
        <v>11</v>
      </c>
    </row>
    <row r="17" spans="1:6" ht="31.5" customHeight="1">
      <c r="A17" s="8" t="s">
        <v>2</v>
      </c>
      <c r="B17" s="1">
        <f t="shared" si="0"/>
        <v>83</v>
      </c>
      <c r="C17" s="18">
        <v>23</v>
      </c>
      <c r="D17" s="18">
        <v>24</v>
      </c>
      <c r="E17" s="18">
        <v>18</v>
      </c>
      <c r="F17" s="42">
        <v>18</v>
      </c>
    </row>
    <row r="18" spans="1:6" ht="31.5" customHeight="1">
      <c r="A18" s="8" t="s">
        <v>16</v>
      </c>
      <c r="B18" s="1">
        <f t="shared" si="0"/>
        <v>132</v>
      </c>
      <c r="C18" s="18">
        <v>35</v>
      </c>
      <c r="D18" s="18">
        <v>26</v>
      </c>
      <c r="E18" s="18">
        <v>32</v>
      </c>
      <c r="F18" s="42">
        <v>39</v>
      </c>
    </row>
    <row r="19" spans="1:6" ht="31.5" customHeight="1">
      <c r="A19" s="8" t="s">
        <v>17</v>
      </c>
      <c r="B19" s="1">
        <f t="shared" si="0"/>
        <v>39</v>
      </c>
      <c r="C19" s="18">
        <v>13</v>
      </c>
      <c r="D19" s="18">
        <v>10</v>
      </c>
      <c r="E19" s="18">
        <v>9</v>
      </c>
      <c r="F19" s="42">
        <v>7</v>
      </c>
    </row>
    <row r="20" spans="1:6" ht="31.5" customHeight="1">
      <c r="A20" s="8" t="s">
        <v>18</v>
      </c>
      <c r="B20" s="1">
        <f t="shared" si="0"/>
        <v>56</v>
      </c>
      <c r="C20" s="18">
        <v>13</v>
      </c>
      <c r="D20" s="18">
        <v>16</v>
      </c>
      <c r="E20" s="18">
        <v>16</v>
      </c>
      <c r="F20" s="42">
        <v>11</v>
      </c>
    </row>
    <row r="21" spans="1:6" ht="31.5" customHeight="1">
      <c r="A21" s="8" t="s">
        <v>19</v>
      </c>
      <c r="B21" s="1">
        <f t="shared" si="0"/>
        <v>73</v>
      </c>
      <c r="C21" s="18">
        <v>20</v>
      </c>
      <c r="D21" s="18">
        <v>24</v>
      </c>
      <c r="E21" s="18">
        <v>15</v>
      </c>
      <c r="F21" s="42">
        <v>14</v>
      </c>
    </row>
    <row r="22" spans="1:6" ht="31.5" customHeight="1">
      <c r="A22" s="8" t="s">
        <v>20</v>
      </c>
      <c r="B22" s="1">
        <f t="shared" si="0"/>
        <v>43</v>
      </c>
      <c r="C22" s="18">
        <v>11</v>
      </c>
      <c r="D22" s="18">
        <v>14</v>
      </c>
      <c r="E22" s="18">
        <v>9</v>
      </c>
      <c r="F22" s="42">
        <v>9</v>
      </c>
    </row>
    <row r="23" spans="1:6" ht="31.5" customHeight="1">
      <c r="A23" s="8" t="s">
        <v>21</v>
      </c>
      <c r="B23" s="1">
        <f t="shared" si="0"/>
        <v>60</v>
      </c>
      <c r="C23" s="18">
        <v>19</v>
      </c>
      <c r="D23" s="18">
        <v>18</v>
      </c>
      <c r="E23" s="18">
        <v>14</v>
      </c>
      <c r="F23" s="42">
        <v>9</v>
      </c>
    </row>
    <row r="24" spans="1:6" ht="31.5" customHeight="1">
      <c r="A24" s="8" t="s">
        <v>22</v>
      </c>
      <c r="B24" s="1">
        <f t="shared" si="0"/>
        <v>53</v>
      </c>
      <c r="C24" s="18">
        <v>14</v>
      </c>
      <c r="D24" s="18">
        <v>15</v>
      </c>
      <c r="E24" s="18">
        <v>9</v>
      </c>
      <c r="F24" s="42">
        <v>15</v>
      </c>
    </row>
    <row r="25" spans="1:6" ht="31.5" customHeight="1">
      <c r="A25" s="8" t="s">
        <v>23</v>
      </c>
      <c r="B25" s="1">
        <f t="shared" si="0"/>
        <v>28</v>
      </c>
      <c r="C25" s="18">
        <v>4</v>
      </c>
      <c r="D25" s="18">
        <v>6</v>
      </c>
      <c r="E25" s="18">
        <v>7</v>
      </c>
      <c r="F25" s="42">
        <v>11</v>
      </c>
    </row>
    <row r="26" spans="1:6" ht="31.5" customHeight="1">
      <c r="A26" s="60" t="s">
        <v>24</v>
      </c>
      <c r="B26" s="14">
        <f t="shared" si="0"/>
        <v>3</v>
      </c>
      <c r="C26" s="105">
        <v>0</v>
      </c>
      <c r="D26" s="105">
        <v>0</v>
      </c>
      <c r="E26" s="105">
        <v>0</v>
      </c>
      <c r="F26" s="43">
        <v>3</v>
      </c>
    </row>
    <row r="27" spans="1:6" ht="25.5" customHeight="1">
      <c r="A27" s="77" t="s">
        <v>1</v>
      </c>
      <c r="B27" s="78"/>
      <c r="C27" s="142"/>
      <c r="D27" s="142"/>
      <c r="E27" s="142"/>
      <c r="F27" s="142"/>
    </row>
  </sheetData>
  <sheetProtection/>
  <mergeCells count="7">
    <mergeCell ref="A27:F27"/>
    <mergeCell ref="C7:F7"/>
    <mergeCell ref="A3:F3"/>
    <mergeCell ref="A4:F4"/>
    <mergeCell ref="A5:F5"/>
    <mergeCell ref="B7:B9"/>
    <mergeCell ref="A7:A9"/>
  </mergeCells>
  <printOptions horizontalCentered="1" verticalCentered="1"/>
  <pageMargins left="1.1023622047244095" right="1.1023622047244095" top="0.984251968503937" bottom="0.7874015748031497" header="0.5118110236220472" footer="0.5118110236220472"/>
  <pageSetup fitToHeight="1" fitToWidth="1" horizontalDpi="300" verticalDpi="300" orientation="portrait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mvargasb</dc:creator>
  <cp:keywords/>
  <dc:description/>
  <cp:lastModifiedBy>minor canales</cp:lastModifiedBy>
  <cp:lastPrinted>2013-08-07T21:10:07Z</cp:lastPrinted>
  <dcterms:created xsi:type="dcterms:W3CDTF">2010-04-13T17:25:28Z</dcterms:created>
  <dcterms:modified xsi:type="dcterms:W3CDTF">2013-11-18T19:15:16Z</dcterms:modified>
  <cp:category/>
  <cp:version/>
  <cp:contentType/>
  <cp:contentStatus/>
</cp:coreProperties>
</file>